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4515" windowWidth="15480" windowHeight="4590"/>
  </bookViews>
  <sheets>
    <sheet name="P083_ARRIBA" sheetId="7" r:id="rId1"/>
  </sheets>
  <definedNames>
    <definedName name="_xlnm.Print_Area" localSheetId="0">P083_ARRIBA!$B$1:$M$53</definedName>
  </definedNames>
  <calcPr calcId="145621"/>
</workbook>
</file>

<file path=xl/calcChain.xml><?xml version="1.0" encoding="utf-8"?>
<calcChain xmlns="http://schemas.openxmlformats.org/spreadsheetml/2006/main">
  <c r="G32" i="7" l="1"/>
  <c r="F32" i="7"/>
  <c r="G31" i="7" l="1"/>
  <c r="F31" i="7" l="1"/>
  <c r="K30" i="7" l="1"/>
  <c r="G30" i="7"/>
  <c r="F30" i="7"/>
  <c r="G29" i="7"/>
  <c r="F29" i="7"/>
  <c r="G28" i="7"/>
  <c r="F28" i="7"/>
  <c r="G26" i="7"/>
  <c r="F26" i="7"/>
  <c r="G25" i="7"/>
  <c r="F25" i="7"/>
  <c r="G24" i="7"/>
  <c r="F24" i="7"/>
  <c r="G23" i="7"/>
  <c r="F23" i="7"/>
  <c r="G22" i="7"/>
  <c r="F22" i="7"/>
  <c r="G20" i="7"/>
  <c r="F20" i="7"/>
  <c r="G19" i="7"/>
  <c r="F19" i="7"/>
  <c r="G18" i="7"/>
  <c r="F18" i="7"/>
  <c r="G17" i="7"/>
  <c r="F17" i="7"/>
  <c r="G16" i="7"/>
  <c r="F16" i="7"/>
  <c r="G14" i="7"/>
  <c r="F14" i="7"/>
  <c r="G13" i="7"/>
  <c r="F13" i="7"/>
  <c r="G12" i="7"/>
  <c r="F12" i="7"/>
  <c r="G11" i="7"/>
  <c r="F11" i="7"/>
  <c r="G10" i="7"/>
  <c r="F10" i="7"/>
</calcChain>
</file>

<file path=xl/sharedStrings.xml><?xml version="1.0" encoding="utf-8"?>
<sst xmlns="http://schemas.openxmlformats.org/spreadsheetml/2006/main" count="66" uniqueCount="39">
  <si>
    <t>Auditoría gubernamental</t>
  </si>
  <si>
    <t>Año</t>
  </si>
  <si>
    <t>Universo de Contralorías Internas</t>
  </si>
  <si>
    <t>Recuperaciones y costos derivados de las acciones de auditoría de las contralorías y de la SFP en la APF</t>
  </si>
  <si>
    <t xml:space="preserve">Auditorías guberna- mentales realizadas </t>
  </si>
  <si>
    <t>Millones de pesos corrientes</t>
  </si>
  <si>
    <t>Saldo inicial</t>
  </si>
  <si>
    <t>Detectadas</t>
  </si>
  <si>
    <t>Solventadas</t>
  </si>
  <si>
    <t>Saldo final</t>
  </si>
  <si>
    <t>Recupera-  ciones</t>
  </si>
  <si>
    <t>Costos</t>
  </si>
  <si>
    <t>Fuente: Secretaría  de la Función Pública.</t>
  </si>
  <si>
    <t>Millones de pesos a precios de 2010</t>
  </si>
  <si>
    <t>Casos de presunta responsa-bilidad</t>
  </si>
  <si>
    <t>Deflactor</t>
  </si>
  <si>
    <t xml:space="preserve">Deflactores recibidos el 24/Jun/2013 </t>
  </si>
  <si>
    <t>n.d.</t>
  </si>
  <si>
    <t>n.d.  No disponible.</t>
  </si>
  <si>
    <t xml:space="preserve">   Observaciones determinadas por el Sistema Función Pública</t>
  </si>
  <si>
    <t>1/ En 2000 y 2001 se incluye  la totalidad de  instituciones  de  la  APF fiscalizadas, con o sin Órgano Interno de Control (OIC)  en su estructura  orgánica. A partir de 2002, se considera la</t>
  </si>
  <si>
    <t xml:space="preserve">       cantidad de Programas de Auditorías y Revisiones de Control presentados a esta Secretaría por las Contralorías Internas en la APF.</t>
  </si>
  <si>
    <t>2/  Auditorías  practicadas  por  los  Órganos Internos de Control  de la APF y la Unidad de  Auditoría Gubernamental de la SFP. A partir  de 2011  solo se  consideran  las  auditorías, esto es,</t>
  </si>
  <si>
    <t xml:space="preserve">       un nuevo acto de fiscalización.</t>
  </si>
  <si>
    <t>7/  Cifras al mes de junio en el caso de OIC en instituciones de la APF  y al mes de julio en cuanto a unidades fiscalizadoras de la SFP.</t>
  </si>
  <si>
    <t xml:space="preserve">       Coordinación  General de  Órganos de Vigilancia y Control; y la  Contraloría  Interna de la Secretaría de la Función Pública  (Sistema Función Pública).</t>
  </si>
  <si>
    <r>
      <t xml:space="preserve">4/  Se actualizaron  cifras  de  los  años </t>
    </r>
    <r>
      <rPr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1995  a  2011,  tomando  como  referencia  el  Índice  Nacional  de  Precios  al  Consumidor, 1990-2013  Base  segunda   quincena  de  diciembre </t>
    </r>
  </si>
  <si>
    <t xml:space="preserve">3/  Incluye  observaciones  determinadas  por  los  Órganos  Internos  de Control;  Unidad de  Auditoría  Gubernamental;  Auditores  Externos; Unidad de Control y Auditoría a  Obra Pública; </t>
  </si>
  <si>
    <t xml:space="preserve">       2010=100, promedio anual.</t>
  </si>
  <si>
    <t xml:space="preserve">      de solicitar a los OIC llevar a cabo el mismo procedimiento.</t>
  </si>
  <si>
    <t xml:space="preserve">n.d.       </t>
  </si>
  <si>
    <t xml:space="preserve">      cuentra en proceso de validación.</t>
  </si>
  <si>
    <t xml:space="preserve">      un convenio en los términos en que se había pactado originalmente.  Por lo  que corresponde al  año 2013,  son cifras validadas por la Contraloría Interna de la SFP y las de  2014,  se en-</t>
  </si>
  <si>
    <t>8/  Se actualizaron las cifras de 2004 a 2012, conforme a las cifras presentadas en las Cuentas Públicas de las instituciones fiscalizadas por los OIC. En cuanto a 2013, se está en proceso</t>
  </si>
  <si>
    <t xml:space="preserve">       peración  de créditos y  su actualización en el patrimonio de las quitas, así como 3 065.9 millones  de pesos promovidos por el OIC  en  Petróleos  Mexicanos, al evitarse la ejecución de</t>
  </si>
  <si>
    <t xml:space="preserve">5/  En 2005 se incluyen 10 857.8 millones  de pesos de ahorros  promovidos por el OIC en el IPAB, derivados de la reducción de  los  pasivos de  los  pagarés  del  FOBAPROA y  de  la recu- </t>
  </si>
  <si>
    <t xml:space="preserve">       doras del Sistema Función Pública, que pudieran derivar en presuntas responsabilidades. </t>
  </si>
  <si>
    <t>6/  Corresponde a casos de  presunta responsabilidad fincados por la  Unidad de  Auditoría Gubernamental de la SFP, y observaciones clasificadas de Alto Riesgo por las instancias Fiscaliza-</t>
  </si>
  <si>
    <t xml:space="preserve">       se excluyen los seguimientos; lo anterior, según comunicado de  la  CGOVC y  la  UAG  a  los  OIC (de fecha 3 de agosto de 2011), donde les reiteran que estos últimos no constituyen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</si>
</sst>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,##0.0_);\-###,##0.0_)"/>
    <numFmt numFmtId="165" formatCode="###,##0___);\-###,##0___)"/>
    <numFmt numFmtId="166" formatCode="#,##0.000__;#,##0.000__"/>
    <numFmt numFmtId="167" formatCode="###,##0_______);\-###,##0_______)"/>
    <numFmt numFmtId="168" formatCode="###,##0.0___);\-###,##0.0___)"/>
    <numFmt numFmtId="169" formatCode="###,##0_____);\-###,##0_____)"/>
    <numFmt numFmtId="170" formatCode="#,##0.0000__;#,##0.0000__"/>
    <numFmt numFmtId="171" formatCode="##,##0___);\(#,###.___0\)"/>
    <numFmt numFmtId="172" formatCode="##,##0_____);\(#,###._____0\)"/>
    <numFmt numFmtId="173" formatCode="0.0000"/>
    <numFmt numFmtId="174" formatCode="###,##0.0______\);\-###,##0.0______\)"/>
  </numFmts>
  <fonts count="25" x14ac:knownFonts="1">
    <font>
      <sz val="10"/>
      <name val="Arial"/>
    </font>
    <font>
      <sz val="10"/>
      <name val="Soberana Sans Light"/>
      <family val="3"/>
    </font>
    <font>
      <sz val="8"/>
      <name val="Soberana Sans Light"/>
      <family val="3"/>
    </font>
    <font>
      <b/>
      <i/>
      <sz val="11"/>
      <name val="Soberana Sans Light"/>
      <family val="3"/>
    </font>
    <font>
      <b/>
      <i/>
      <sz val="6"/>
      <name val="Soberana Sans Light"/>
      <family val="3"/>
    </font>
    <font>
      <sz val="6"/>
      <name val="Soberana Sans Light"/>
      <family val="3"/>
    </font>
    <font>
      <sz val="8"/>
      <color indexed="12"/>
      <name val="Soberana Sans Light"/>
      <family val="3"/>
    </font>
    <font>
      <sz val="6"/>
      <color theme="0"/>
      <name val="Soberana Sans Light"/>
      <family val="3"/>
    </font>
    <font>
      <b/>
      <sz val="10"/>
      <name val="Soberana Sans Light"/>
      <family val="3"/>
    </font>
    <font>
      <sz val="6.5"/>
      <name val="Soberana Sans Light"/>
      <family val="3"/>
    </font>
    <font>
      <sz val="6.5"/>
      <color indexed="10"/>
      <name val="Soberana Sans Light"/>
      <family val="3"/>
    </font>
    <font>
      <sz val="7"/>
      <name val="Soberana Sans Light"/>
      <family val="3"/>
    </font>
    <font>
      <b/>
      <sz val="9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sz val="6"/>
      <color rgb="FFFF0000"/>
      <name val="Soberana Sans Light"/>
      <family val="3"/>
    </font>
    <font>
      <sz val="5.5"/>
      <color rgb="FFFF0000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"/>
      <color indexed="10"/>
      <name val="Soberana Sans Light"/>
      <family val="3"/>
    </font>
    <font>
      <b/>
      <sz val="5.5"/>
      <color rgb="FF0000FF"/>
      <name val="Soberana Sans Light"/>
      <family val="3"/>
    </font>
    <font>
      <b/>
      <sz val="5"/>
      <name val="Soberana Sans Light"/>
      <family val="3"/>
    </font>
    <font>
      <sz val="6"/>
      <name val="Arial"/>
      <family val="2"/>
    </font>
    <font>
      <sz val="5"/>
      <color rgb="FF000000"/>
      <name val="Soberana Sans Light"/>
      <family val="3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indexed="23"/>
      </bottom>
      <diagonal/>
    </border>
    <border>
      <left/>
      <right style="thin">
        <color rgb="FF808080"/>
      </right>
      <top style="thin">
        <color indexed="23"/>
      </top>
      <bottom style="thin">
        <color indexed="23"/>
      </bottom>
      <diagonal/>
    </border>
    <border>
      <left/>
      <right style="thin">
        <color rgb="FF808080"/>
      </right>
      <top style="thin">
        <color indexed="23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808080"/>
      </left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C0C0C0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indexed="23"/>
      </top>
      <bottom style="thin">
        <color indexed="23"/>
      </bottom>
      <diagonal/>
    </border>
    <border>
      <left style="thin">
        <color rgb="FF808080"/>
      </left>
      <right/>
      <top style="thin">
        <color indexed="23"/>
      </top>
      <bottom style="thin">
        <color rgb="FF808080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</borders>
  <cellStyleXfs count="2">
    <xf numFmtId="0" fontId="0" fillId="2" borderId="0"/>
    <xf numFmtId="0" fontId="24" fillId="2" borderId="0"/>
  </cellStyleXfs>
  <cellXfs count="145">
    <xf numFmtId="0" fontId="0" fillId="2" borderId="0" xfId="0"/>
    <xf numFmtId="0" fontId="1" fillId="2" borderId="0" xfId="0" applyFont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 applyProtection="1">
      <alignment horizontal="center" vertical="center"/>
    </xf>
    <xf numFmtId="168" fontId="9" fillId="2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169" fontId="9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3" fontId="5" fillId="2" borderId="0" xfId="0" applyNumberFormat="1" applyFont="1" applyFill="1"/>
    <xf numFmtId="173" fontId="5" fillId="2" borderId="0" xfId="0" applyNumberFormat="1" applyFont="1" applyFill="1" applyBorder="1"/>
    <xf numFmtId="0" fontId="11" fillId="0" borderId="0" xfId="0" applyFont="1" applyFill="1" applyBorder="1" applyAlignment="1">
      <alignment vertical="center"/>
    </xf>
    <xf numFmtId="172" fontId="10" fillId="2" borderId="0" xfId="0" applyNumberFormat="1" applyFont="1" applyFill="1" applyBorder="1" applyAlignment="1">
      <alignment vertical="center"/>
    </xf>
    <xf numFmtId="37" fontId="10" fillId="2" borderId="0" xfId="0" applyNumberFormat="1" applyFont="1" applyFill="1" applyBorder="1" applyAlignment="1">
      <alignment vertical="center"/>
    </xf>
    <xf numFmtId="0" fontId="11" fillId="2" borderId="0" xfId="0" applyFont="1" applyFill="1" applyBorder="1"/>
    <xf numFmtId="0" fontId="5" fillId="2" borderId="0" xfId="0" applyFont="1" applyFill="1" applyAlignment="1">
      <alignment horizontal="left"/>
    </xf>
    <xf numFmtId="0" fontId="11" fillId="0" borderId="0" xfId="0" applyFont="1" applyFill="1" applyBorder="1"/>
    <xf numFmtId="0" fontId="11" fillId="2" borderId="0" xfId="0" applyFont="1" applyAlignment="1">
      <alignment horizontal="left"/>
    </xf>
    <xf numFmtId="0" fontId="5" fillId="2" borderId="0" xfId="0" applyFont="1" applyAlignment="1">
      <alignment horizontal="left"/>
    </xf>
    <xf numFmtId="0" fontId="5" fillId="2" borderId="0" xfId="0" applyFont="1"/>
    <xf numFmtId="0" fontId="5" fillId="0" borderId="0" xfId="0" applyFont="1" applyFill="1" applyBorder="1"/>
    <xf numFmtId="0" fontId="1" fillId="2" borderId="0" xfId="0" applyFont="1" applyFill="1" applyAlignment="1"/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vertical="center" wrapText="1"/>
    </xf>
    <xf numFmtId="0" fontId="1" fillId="2" borderId="0" xfId="0" applyFont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70" fontId="5" fillId="3" borderId="2" xfId="0" applyNumberFormat="1" applyFont="1" applyFill="1" applyBorder="1" applyAlignment="1" applyProtection="1">
      <alignment vertical="center"/>
    </xf>
    <xf numFmtId="0" fontId="5" fillId="2" borderId="1" xfId="0" applyFont="1" applyFill="1" applyBorder="1"/>
    <xf numFmtId="170" fontId="13" fillId="3" borderId="2" xfId="0" applyNumberFormat="1" applyFont="1" applyFill="1" applyBorder="1" applyAlignment="1" applyProtection="1">
      <alignment vertical="center"/>
    </xf>
    <xf numFmtId="167" fontId="1" fillId="2" borderId="0" xfId="0" applyNumberFormat="1" applyFont="1"/>
    <xf numFmtId="173" fontId="5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/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170" fontId="15" fillId="3" borderId="2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Alignment="1">
      <alignment vertical="center"/>
    </xf>
    <xf numFmtId="0" fontId="8" fillId="2" borderId="0" xfId="0" applyFont="1" applyFill="1"/>
    <xf numFmtId="0" fontId="8" fillId="2" borderId="0" xfId="0" applyFont="1"/>
    <xf numFmtId="170" fontId="22" fillId="7" borderId="0" xfId="0" applyNumberFormat="1" applyFont="1" applyFill="1" applyBorder="1" applyProtection="1"/>
    <xf numFmtId="0" fontId="23" fillId="2" borderId="0" xfId="0" applyFont="1" applyAlignment="1">
      <alignment horizontal="left" vertical="center" readingOrder="1"/>
    </xf>
    <xf numFmtId="0" fontId="14" fillId="0" borderId="0" xfId="0" applyFont="1" applyFill="1" applyAlignment="1"/>
    <xf numFmtId="0" fontId="14" fillId="0" borderId="0" xfId="1" applyFont="1" applyFill="1" applyAlignment="1">
      <alignment vertical="center"/>
    </xf>
    <xf numFmtId="0" fontId="1" fillId="2" borderId="6" xfId="0" applyFont="1" applyFill="1" applyBorder="1"/>
    <xf numFmtId="0" fontId="20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74" fontId="18" fillId="0" borderId="12" xfId="0" applyNumberFormat="1" applyFont="1" applyFill="1" applyBorder="1" applyAlignment="1">
      <alignment horizontal="right"/>
    </xf>
    <xf numFmtId="3" fontId="19" fillId="2" borderId="12" xfId="0" applyNumberFormat="1" applyFont="1" applyFill="1" applyBorder="1" applyAlignment="1">
      <alignment horizontal="right"/>
    </xf>
    <xf numFmtId="169" fontId="18" fillId="2" borderId="12" xfId="0" applyNumberFormat="1" applyFont="1" applyFill="1" applyBorder="1" applyAlignment="1">
      <alignment vertical="center"/>
    </xf>
    <xf numFmtId="169" fontId="18" fillId="0" borderId="12" xfId="0" applyNumberFormat="1" applyFont="1" applyFill="1" applyBorder="1" applyAlignment="1">
      <alignment vertical="center"/>
    </xf>
    <xf numFmtId="169" fontId="18" fillId="0" borderId="13" xfId="1" applyNumberFormat="1" applyFont="1" applyFill="1" applyBorder="1" applyAlignment="1">
      <alignment vertical="center"/>
    </xf>
    <xf numFmtId="168" fontId="18" fillId="0" borderId="27" xfId="0" applyNumberFormat="1" applyFont="1" applyFill="1" applyBorder="1" applyAlignment="1">
      <alignment vertical="center"/>
    </xf>
    <xf numFmtId="164" fontId="18" fillId="2" borderId="27" xfId="0" applyNumberFormat="1" applyFont="1" applyFill="1" applyBorder="1"/>
    <xf numFmtId="168" fontId="18" fillId="2" borderId="27" xfId="0" applyNumberFormat="1" applyFont="1" applyFill="1" applyBorder="1" applyAlignment="1">
      <alignment vertical="center"/>
    </xf>
    <xf numFmtId="168" fontId="18" fillId="0" borderId="28" xfId="1" applyNumberFormat="1" applyFont="1" applyFill="1" applyBorder="1" applyAlignment="1">
      <alignment vertical="center"/>
    </xf>
    <xf numFmtId="168" fontId="18" fillId="0" borderId="12" xfId="0" applyNumberFormat="1" applyFont="1" applyFill="1" applyBorder="1" applyAlignment="1">
      <alignment vertical="center"/>
    </xf>
    <xf numFmtId="168" fontId="18" fillId="2" borderId="12" xfId="0" applyNumberFormat="1" applyFont="1" applyFill="1" applyBorder="1" applyAlignment="1">
      <alignment vertical="center"/>
    </xf>
    <xf numFmtId="168" fontId="18" fillId="0" borderId="13" xfId="1" applyNumberFormat="1" applyFont="1" applyFill="1" applyBorder="1" applyAlignment="1">
      <alignment vertical="center"/>
    </xf>
    <xf numFmtId="169" fontId="18" fillId="0" borderId="27" xfId="0" applyNumberFormat="1" applyFont="1" applyFill="1" applyBorder="1" applyAlignment="1">
      <alignment vertical="center"/>
    </xf>
    <xf numFmtId="165" fontId="18" fillId="2" borderId="27" xfId="0" applyNumberFormat="1" applyFont="1" applyFill="1" applyBorder="1" applyAlignment="1">
      <alignment horizontal="center"/>
    </xf>
    <xf numFmtId="169" fontId="18" fillId="2" borderId="27" xfId="0" applyNumberFormat="1" applyFont="1" applyFill="1" applyBorder="1" applyAlignment="1">
      <alignment vertical="center"/>
    </xf>
    <xf numFmtId="169" fontId="18" fillId="0" borderId="28" xfId="1" applyNumberFormat="1" applyFont="1" applyFill="1" applyBorder="1" applyAlignment="1">
      <alignment vertical="center"/>
    </xf>
    <xf numFmtId="174" fontId="18" fillId="0" borderId="27" xfId="0" applyNumberFormat="1" applyFont="1" applyFill="1" applyBorder="1" applyAlignment="1">
      <alignment horizontal="right"/>
    </xf>
    <xf numFmtId="3" fontId="19" fillId="2" borderId="27" xfId="0" applyNumberFormat="1" applyFont="1" applyFill="1" applyBorder="1" applyAlignment="1">
      <alignment horizontal="right"/>
    </xf>
    <xf numFmtId="165" fontId="18" fillId="2" borderId="27" xfId="0" applyNumberFormat="1" applyFont="1" applyFill="1" applyBorder="1" applyAlignment="1">
      <alignment vertical="center"/>
    </xf>
    <xf numFmtId="165" fontId="18" fillId="0" borderId="27" xfId="0" applyNumberFormat="1" applyFont="1" applyFill="1" applyBorder="1" applyAlignment="1">
      <alignment vertical="center"/>
    </xf>
    <xf numFmtId="165" fontId="18" fillId="0" borderId="28" xfId="1" applyNumberFormat="1" applyFont="1" applyFill="1" applyBorder="1" applyAlignment="1">
      <alignment vertical="center"/>
    </xf>
    <xf numFmtId="165" fontId="18" fillId="2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vertical="center"/>
    </xf>
    <xf numFmtId="167" fontId="18" fillId="0" borderId="12" xfId="0" applyNumberFormat="1" applyFont="1" applyFill="1" applyBorder="1" applyAlignment="1">
      <alignment vertical="center"/>
    </xf>
    <xf numFmtId="3" fontId="18" fillId="2" borderId="12" xfId="0" applyNumberFormat="1" applyFont="1" applyFill="1" applyBorder="1" applyAlignment="1">
      <alignment horizontal="right"/>
    </xf>
    <xf numFmtId="167" fontId="18" fillId="2" borderId="12" xfId="0" applyNumberFormat="1" applyFont="1" applyFill="1" applyBorder="1" applyAlignment="1">
      <alignment vertical="center"/>
    </xf>
    <xf numFmtId="167" fontId="18" fillId="0" borderId="13" xfId="1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/>
    </xf>
    <xf numFmtId="167" fontId="9" fillId="2" borderId="17" xfId="0" applyNumberFormat="1" applyFont="1" applyFill="1" applyBorder="1" applyAlignment="1">
      <alignment vertical="center"/>
    </xf>
    <xf numFmtId="164" fontId="9" fillId="2" borderId="21" xfId="0" applyNumberFormat="1" applyFont="1" applyFill="1" applyBorder="1"/>
    <xf numFmtId="164" fontId="9" fillId="2" borderId="32" xfId="0" applyNumberFormat="1" applyFont="1" applyFill="1" applyBorder="1"/>
    <xf numFmtId="164" fontId="9" fillId="2" borderId="16" xfId="0" applyNumberFormat="1" applyFont="1" applyFill="1" applyBorder="1"/>
    <xf numFmtId="3" fontId="10" fillId="2" borderId="21" xfId="0" applyNumberFormat="1" applyFont="1" applyFill="1" applyBorder="1" applyAlignment="1">
      <alignment horizontal="right"/>
    </xf>
    <xf numFmtId="3" fontId="10" fillId="2" borderId="17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vertical="center"/>
    </xf>
    <xf numFmtId="167" fontId="18" fillId="0" borderId="12" xfId="0" applyNumberFormat="1" applyFont="1" applyFill="1" applyBorder="1" applyAlignment="1">
      <alignment horizontal="center" vertical="center"/>
    </xf>
    <xf numFmtId="165" fontId="9" fillId="2" borderId="33" xfId="0" applyNumberFormat="1" applyFont="1" applyFill="1" applyBorder="1" applyAlignment="1">
      <alignment horizontal="center"/>
    </xf>
    <xf numFmtId="169" fontId="18" fillId="0" borderId="31" xfId="0" applyNumberFormat="1" applyFont="1" applyFill="1" applyBorder="1" applyAlignment="1">
      <alignment vertical="center"/>
    </xf>
    <xf numFmtId="0" fontId="14" fillId="8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71" fontId="10" fillId="2" borderId="33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3" xfId="0" quotePrefix="1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5" fillId="8" borderId="25" xfId="0" applyFont="1" applyFill="1" applyBorder="1" applyAlignment="1">
      <alignment horizontal="left" vertical="center" wrapText="1"/>
    </xf>
    <xf numFmtId="0" fontId="5" fillId="8" borderId="26" xfId="0" applyFont="1" applyFill="1" applyBorder="1" applyAlignment="1">
      <alignment horizontal="left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wrapText="1"/>
    </xf>
    <xf numFmtId="0" fontId="5" fillId="8" borderId="14" xfId="0" applyFont="1" applyFill="1" applyBorder="1" applyAlignment="1">
      <alignment wrapText="1"/>
    </xf>
    <xf numFmtId="0" fontId="5" fillId="8" borderId="15" xfId="0" applyFont="1" applyFill="1" applyBorder="1" applyAlignment="1">
      <alignment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8" borderId="12" xfId="0" applyFont="1" applyFill="1" applyBorder="1"/>
    <xf numFmtId="0" fontId="5" fillId="8" borderId="13" xfId="0" applyFont="1" applyFill="1" applyBorder="1"/>
    <xf numFmtId="0" fontId="5" fillId="8" borderId="2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808080"/>
      <color rgb="FFC0C0C0"/>
      <color rgb="FFC0C0B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190559</xdr:colOff>
      <xdr:row>6</xdr:row>
      <xdr:rowOff>31143</xdr:rowOff>
    </xdr:from>
    <xdr:to>
      <xdr:col>2</xdr:col>
      <xdr:colOff>363141</xdr:colOff>
      <xdr:row>6</xdr:row>
      <xdr:rowOff>125015</xdr:rowOff>
    </xdr:to>
    <xdr:sp macro="" textlink="">
      <xdr:nvSpPr>
        <xdr:cNvPr id="2" name="Text Box 761"/>
        <xdr:cNvSpPr txBox="1">
          <a:spLocks noChangeArrowheads="1"/>
        </xdr:cNvSpPr>
      </xdr:nvSpPr>
      <xdr:spPr bwMode="auto">
        <a:xfrm>
          <a:off x="904934" y="802668"/>
          <a:ext cx="172582" cy="9387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12</xdr:col>
      <xdr:colOff>199232</xdr:colOff>
      <xdr:row>2</xdr:row>
      <xdr:rowOff>13825</xdr:rowOff>
    </xdr:from>
    <xdr:to>
      <xdr:col>12</xdr:col>
      <xdr:colOff>379822</xdr:colOff>
      <xdr:row>3</xdr:row>
      <xdr:rowOff>55893</xdr:rowOff>
    </xdr:to>
    <xdr:sp macro="" textlink="">
      <xdr:nvSpPr>
        <xdr:cNvPr id="3" name="Text Box 761"/>
        <xdr:cNvSpPr txBox="1">
          <a:spLocks noChangeArrowheads="1"/>
        </xdr:cNvSpPr>
      </xdr:nvSpPr>
      <xdr:spPr bwMode="auto">
        <a:xfrm>
          <a:off x="5704682" y="274175"/>
          <a:ext cx="180590" cy="16906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6</xdr:col>
      <xdr:colOff>70694</xdr:colOff>
      <xdr:row>5</xdr:row>
      <xdr:rowOff>12661</xdr:rowOff>
    </xdr:from>
    <xdr:to>
      <xdr:col>6</xdr:col>
      <xdr:colOff>244222</xdr:colOff>
      <xdr:row>5</xdr:row>
      <xdr:rowOff>168236</xdr:rowOff>
    </xdr:to>
    <xdr:sp macro="" textlink="">
      <xdr:nvSpPr>
        <xdr:cNvPr id="4" name="Text Box 761"/>
        <xdr:cNvSpPr txBox="1">
          <a:spLocks noChangeArrowheads="1"/>
        </xdr:cNvSpPr>
      </xdr:nvSpPr>
      <xdr:spPr bwMode="auto">
        <a:xfrm>
          <a:off x="2845644" y="603211"/>
          <a:ext cx="173528" cy="155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3</xdr:col>
      <xdr:colOff>401755</xdr:colOff>
      <xdr:row>6</xdr:row>
      <xdr:rowOff>93439</xdr:rowOff>
    </xdr:from>
    <xdr:to>
      <xdr:col>4</xdr:col>
      <xdr:colOff>93781</xdr:colOff>
      <xdr:row>7</xdr:row>
      <xdr:rowOff>68039</xdr:rowOff>
    </xdr:to>
    <xdr:sp macro="" textlink="">
      <xdr:nvSpPr>
        <xdr:cNvPr id="5" name="Text Box 761"/>
        <xdr:cNvSpPr txBox="1">
          <a:spLocks noChangeArrowheads="1"/>
        </xdr:cNvSpPr>
      </xdr:nvSpPr>
      <xdr:spPr bwMode="auto">
        <a:xfrm>
          <a:off x="1595555" y="874489"/>
          <a:ext cx="238126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7</xdr:col>
      <xdr:colOff>154115</xdr:colOff>
      <xdr:row>6</xdr:row>
      <xdr:rowOff>80512</xdr:rowOff>
    </xdr:from>
    <xdr:to>
      <xdr:col>7</xdr:col>
      <xdr:colOff>361419</xdr:colOff>
      <xdr:row>7</xdr:row>
      <xdr:rowOff>87917</xdr:rowOff>
    </xdr:to>
    <xdr:sp macro="" textlink="">
      <xdr:nvSpPr>
        <xdr:cNvPr id="6" name="Text Box 761"/>
        <xdr:cNvSpPr txBox="1">
          <a:spLocks noChangeArrowheads="1"/>
        </xdr:cNvSpPr>
      </xdr:nvSpPr>
      <xdr:spPr bwMode="auto">
        <a:xfrm>
          <a:off x="3402140" y="852037"/>
          <a:ext cx="207304" cy="15980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12</xdr:col>
      <xdr:colOff>362637</xdr:colOff>
      <xdr:row>6</xdr:row>
      <xdr:rowOff>75174</xdr:rowOff>
    </xdr:from>
    <xdr:to>
      <xdr:col>12</xdr:col>
      <xdr:colOff>488553</xdr:colOff>
      <xdr:row>7</xdr:row>
      <xdr:rowOff>76199</xdr:rowOff>
    </xdr:to>
    <xdr:sp macro="" textlink="">
      <xdr:nvSpPr>
        <xdr:cNvPr id="7" name="Text Box 761"/>
        <xdr:cNvSpPr txBox="1">
          <a:spLocks noChangeArrowheads="1"/>
        </xdr:cNvSpPr>
      </xdr:nvSpPr>
      <xdr:spPr bwMode="auto">
        <a:xfrm>
          <a:off x="5868087" y="856224"/>
          <a:ext cx="125916" cy="153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4</xdr:col>
      <xdr:colOff>342621</xdr:colOff>
      <xdr:row>6</xdr:row>
      <xdr:rowOff>43830</xdr:rowOff>
    </xdr:from>
    <xdr:to>
      <xdr:col>5</xdr:col>
      <xdr:colOff>110847</xdr:colOff>
      <xdr:row>7</xdr:row>
      <xdr:rowOff>18430</xdr:rowOff>
    </xdr:to>
    <xdr:sp macro="" textlink="">
      <xdr:nvSpPr>
        <xdr:cNvPr id="9" name="Text Box 761"/>
        <xdr:cNvSpPr txBox="1">
          <a:spLocks noChangeArrowheads="1"/>
        </xdr:cNvSpPr>
      </xdr:nvSpPr>
      <xdr:spPr bwMode="auto">
        <a:xfrm>
          <a:off x="2082521" y="824880"/>
          <a:ext cx="238126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</xdr:col>
      <xdr:colOff>209550</xdr:colOff>
      <xdr:row>30</xdr:row>
      <xdr:rowOff>31750</xdr:rowOff>
    </xdr:from>
    <xdr:to>
      <xdr:col>2</xdr:col>
      <xdr:colOff>146050</xdr:colOff>
      <xdr:row>32</xdr:row>
      <xdr:rowOff>25400</xdr:rowOff>
    </xdr:to>
    <xdr:sp macro="" textlink="">
      <xdr:nvSpPr>
        <xdr:cNvPr id="8" name="7 CuadroTexto"/>
        <xdr:cNvSpPr txBox="1"/>
      </xdr:nvSpPr>
      <xdr:spPr>
        <a:xfrm>
          <a:off x="546100" y="2768600"/>
          <a:ext cx="317500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500">
              <a:latin typeface="Soberana Sans Light" pitchFamily="50" charset="0"/>
            </a:rPr>
            <a:t>7/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showGridLines="0" tabSelected="1" zoomScale="150" zoomScaleNormal="150" workbookViewId="0">
      <selection activeCell="B38" sqref="B38"/>
    </sheetView>
  </sheetViews>
  <sheetFormatPr baseColWidth="10" defaultColWidth="11.5703125" defaultRowHeight="12.75" x14ac:dyDescent="0.2"/>
  <cols>
    <col min="1" max="1" width="5" style="1" customWidth="1"/>
    <col min="2" max="2" width="5.7109375" style="35" customWidth="1"/>
    <col min="3" max="3" width="7.140625" style="1" customWidth="1"/>
    <col min="4" max="4" width="8.140625" style="1" customWidth="1"/>
    <col min="5" max="5" width="7" style="1" customWidth="1"/>
    <col min="6" max="6" width="8.42578125" style="1" customWidth="1"/>
    <col min="7" max="7" width="7.28515625" style="1" customWidth="1"/>
    <col min="8" max="8" width="6.140625" style="1" customWidth="1"/>
    <col min="9" max="9" width="6.85546875" style="1" customWidth="1"/>
    <col min="10" max="10" width="7" style="1" customWidth="1"/>
    <col min="11" max="11" width="7.28515625" style="1" customWidth="1"/>
    <col min="12" max="12" width="6.140625" style="1" customWidth="1"/>
    <col min="13" max="13" width="7.7109375" style="1" customWidth="1"/>
    <col min="14" max="14" width="7.5703125" style="1" customWidth="1"/>
    <col min="15" max="15" width="5.7109375" style="1" bestFit="1" customWidth="1"/>
    <col min="16" max="16" width="7.28515625" style="1" customWidth="1"/>
    <col min="17" max="17" width="4.5703125" style="1" customWidth="1"/>
    <col min="18" max="18" width="8.28515625" style="1" hidden="1" customWidth="1"/>
    <col min="19" max="20" width="8.85546875" style="1" hidden="1" customWidth="1"/>
    <col min="21" max="21" width="8" style="1" hidden="1" customWidth="1"/>
    <col min="22" max="22" width="17.28515625" style="1" customWidth="1"/>
    <col min="23" max="23" width="7.140625" style="1" customWidth="1"/>
    <col min="24" max="16384" width="11.5703125" style="1"/>
  </cols>
  <sheetData>
    <row r="1" spans="1:24" ht="15" customHeight="1" x14ac:dyDescent="0.25">
      <c r="A1" s="2"/>
      <c r="B1" s="50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2"/>
      <c r="V1" s="2"/>
      <c r="W1" s="2"/>
      <c r="X1" s="2"/>
    </row>
    <row r="2" spans="1:24" s="55" customFormat="1" ht="5.25" customHeight="1" x14ac:dyDescent="0.25">
      <c r="A2" s="5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9.75" customHeight="1" x14ac:dyDescent="0.2">
      <c r="A3" s="3"/>
      <c r="B3" s="133" t="s">
        <v>1</v>
      </c>
      <c r="C3" s="136" t="s">
        <v>2</v>
      </c>
      <c r="D3" s="139" t="s">
        <v>3</v>
      </c>
      <c r="E3" s="140"/>
      <c r="F3" s="140"/>
      <c r="G3" s="141"/>
      <c r="H3" s="108" t="s">
        <v>4</v>
      </c>
      <c r="I3" s="116" t="s">
        <v>19</v>
      </c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9.75" customHeight="1" x14ac:dyDescent="0.2">
      <c r="A4" s="3"/>
      <c r="B4" s="134"/>
      <c r="C4" s="137"/>
      <c r="D4" s="142"/>
      <c r="E4" s="143"/>
      <c r="F4" s="143"/>
      <c r="G4" s="144"/>
      <c r="H4" s="113"/>
      <c r="I4" s="119"/>
      <c r="J4" s="120"/>
      <c r="K4" s="120"/>
      <c r="L4" s="120"/>
      <c r="M4" s="121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6" customHeight="1" x14ac:dyDescent="0.2">
      <c r="A5" s="3"/>
      <c r="B5" s="134"/>
      <c r="C5" s="137"/>
      <c r="D5" s="122" t="s">
        <v>5</v>
      </c>
      <c r="E5" s="123"/>
      <c r="F5" s="122" t="s">
        <v>13</v>
      </c>
      <c r="G5" s="126"/>
      <c r="H5" s="114"/>
      <c r="I5" s="108" t="s">
        <v>6</v>
      </c>
      <c r="J5" s="108" t="s">
        <v>7</v>
      </c>
      <c r="K5" s="108" t="s">
        <v>8</v>
      </c>
      <c r="L5" s="108" t="s">
        <v>9</v>
      </c>
      <c r="M5" s="110" t="s">
        <v>14</v>
      </c>
      <c r="N5" s="8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customHeight="1" x14ac:dyDescent="0.2">
      <c r="A6" s="3"/>
      <c r="B6" s="134"/>
      <c r="C6" s="137"/>
      <c r="D6" s="124"/>
      <c r="E6" s="125"/>
      <c r="F6" s="127"/>
      <c r="G6" s="128"/>
      <c r="H6" s="114"/>
      <c r="I6" s="113"/>
      <c r="J6" s="113"/>
      <c r="K6" s="113"/>
      <c r="L6" s="113"/>
      <c r="M6" s="131"/>
      <c r="N6" s="8"/>
      <c r="O6" s="9"/>
      <c r="P6" s="2"/>
      <c r="Q6" s="2"/>
      <c r="R6" s="10"/>
      <c r="S6" s="107" t="s">
        <v>16</v>
      </c>
      <c r="T6" s="107"/>
      <c r="U6" s="2"/>
      <c r="V6" s="2"/>
      <c r="W6" s="2"/>
      <c r="X6" s="2"/>
    </row>
    <row r="7" spans="1:24" ht="12" customHeight="1" x14ac:dyDescent="0.2">
      <c r="A7" s="3"/>
      <c r="B7" s="134"/>
      <c r="C7" s="137"/>
      <c r="D7" s="108" t="s">
        <v>10</v>
      </c>
      <c r="E7" s="110" t="s">
        <v>11</v>
      </c>
      <c r="F7" s="112" t="s">
        <v>10</v>
      </c>
      <c r="G7" s="112" t="s">
        <v>11</v>
      </c>
      <c r="H7" s="114"/>
      <c r="I7" s="113"/>
      <c r="J7" s="113"/>
      <c r="K7" s="113"/>
      <c r="L7" s="113"/>
      <c r="M7" s="131"/>
      <c r="N7" s="8"/>
      <c r="O7" s="2"/>
      <c r="P7" s="2"/>
      <c r="Q7" s="2"/>
      <c r="R7" s="10"/>
      <c r="S7" s="10"/>
      <c r="T7" s="10"/>
      <c r="U7" s="2"/>
      <c r="V7" s="2"/>
      <c r="W7" s="2"/>
      <c r="X7" s="2"/>
    </row>
    <row r="8" spans="1:24" ht="10.5" customHeight="1" x14ac:dyDescent="0.25">
      <c r="A8" s="3"/>
      <c r="B8" s="135"/>
      <c r="C8" s="138"/>
      <c r="D8" s="109"/>
      <c r="E8" s="111"/>
      <c r="F8" s="111"/>
      <c r="G8" s="111"/>
      <c r="H8" s="115"/>
      <c r="I8" s="129"/>
      <c r="J8" s="129"/>
      <c r="K8" s="129"/>
      <c r="L8" s="129"/>
      <c r="M8" s="132"/>
      <c r="N8" s="8"/>
      <c r="O8" s="2"/>
      <c r="P8" s="2"/>
      <c r="Q8" s="2"/>
      <c r="R8" s="11"/>
      <c r="S8" s="36" t="s">
        <v>1</v>
      </c>
      <c r="T8" s="37" t="s">
        <v>15</v>
      </c>
      <c r="U8" s="2"/>
      <c r="V8" s="2"/>
      <c r="W8" s="2"/>
      <c r="X8" s="2"/>
    </row>
    <row r="9" spans="1:24" ht="0.95" customHeight="1" x14ac:dyDescent="0.2">
      <c r="A9" s="3"/>
      <c r="B9" s="90"/>
      <c r="C9" s="93"/>
      <c r="D9" s="94"/>
      <c r="E9" s="95"/>
      <c r="F9" s="96"/>
      <c r="G9" s="94"/>
      <c r="H9" s="101"/>
      <c r="I9" s="97"/>
      <c r="J9" s="97"/>
      <c r="K9" s="97"/>
      <c r="L9" s="98"/>
      <c r="M9" s="97"/>
      <c r="N9" s="8"/>
      <c r="O9" s="2"/>
      <c r="P9" s="2"/>
      <c r="Q9" s="2"/>
      <c r="R9" s="12"/>
      <c r="S9" s="13"/>
      <c r="T9" s="14"/>
      <c r="U9" s="2"/>
      <c r="V9" s="2"/>
      <c r="W9" s="2"/>
      <c r="X9" s="2"/>
    </row>
    <row r="10" spans="1:24" ht="6.95" customHeight="1" x14ac:dyDescent="0.2">
      <c r="A10" s="3"/>
      <c r="B10" s="103">
        <v>1995</v>
      </c>
      <c r="C10" s="100" t="s">
        <v>17</v>
      </c>
      <c r="D10" s="68">
        <v>1366.8</v>
      </c>
      <c r="E10" s="68">
        <v>812.8</v>
      </c>
      <c r="F10" s="72">
        <f>D10/T10*100</f>
        <v>5299.6745565356205</v>
      </c>
      <c r="G10" s="68">
        <f>E10/T10*100</f>
        <v>3151.5770263038867</v>
      </c>
      <c r="H10" s="99">
        <v>7457</v>
      </c>
      <c r="I10" s="79" t="s">
        <v>30</v>
      </c>
      <c r="J10" s="79" t="s">
        <v>30</v>
      </c>
      <c r="K10" s="79" t="s">
        <v>30</v>
      </c>
      <c r="L10" s="79" t="s">
        <v>30</v>
      </c>
      <c r="M10" s="79" t="s">
        <v>30</v>
      </c>
      <c r="N10" s="8"/>
      <c r="O10" s="2"/>
      <c r="P10" s="2"/>
      <c r="Q10" s="2"/>
      <c r="S10" s="48">
        <v>1995</v>
      </c>
      <c r="T10" s="49">
        <v>25.790262881603667</v>
      </c>
      <c r="U10" s="2"/>
      <c r="V10" s="2"/>
      <c r="W10" s="2"/>
      <c r="X10" s="2"/>
    </row>
    <row r="11" spans="1:24" ht="6.95" customHeight="1" x14ac:dyDescent="0.2">
      <c r="A11" s="3"/>
      <c r="B11" s="91">
        <v>1996</v>
      </c>
      <c r="C11" s="86">
        <v>326</v>
      </c>
      <c r="D11" s="68">
        <v>3774.9</v>
      </c>
      <c r="E11" s="68">
        <v>1165.3</v>
      </c>
      <c r="F11" s="72">
        <f>D11/T11*100</f>
        <v>10892.316881064169</v>
      </c>
      <c r="G11" s="68">
        <f>E11/T11*100</f>
        <v>3362.424663303419</v>
      </c>
      <c r="H11" s="99">
        <v>7863</v>
      </c>
      <c r="I11" s="79" t="s">
        <v>30</v>
      </c>
      <c r="J11" s="79" t="s">
        <v>30</v>
      </c>
      <c r="K11" s="79" t="s">
        <v>30</v>
      </c>
      <c r="L11" s="79" t="s">
        <v>30</v>
      </c>
      <c r="M11" s="79" t="s">
        <v>30</v>
      </c>
      <c r="N11" s="8"/>
      <c r="O11" s="2"/>
      <c r="P11" s="2"/>
      <c r="Q11" s="2"/>
      <c r="S11" s="48">
        <v>1996</v>
      </c>
      <c r="T11" s="49">
        <v>34.656538560336081</v>
      </c>
      <c r="U11" s="2"/>
      <c r="V11" s="2"/>
      <c r="W11" s="2"/>
      <c r="X11" s="2"/>
    </row>
    <row r="12" spans="1:24" ht="6.95" customHeight="1" x14ac:dyDescent="0.2">
      <c r="A12" s="3"/>
      <c r="B12" s="91">
        <v>1997</v>
      </c>
      <c r="C12" s="86">
        <v>324</v>
      </c>
      <c r="D12" s="72">
        <v>3011.5</v>
      </c>
      <c r="E12" s="68">
        <v>1597.3</v>
      </c>
      <c r="F12" s="72">
        <f>D12/T12*100</f>
        <v>7203.7411266275212</v>
      </c>
      <c r="G12" s="68">
        <f>E12/T12*100</f>
        <v>3820.8652503942026</v>
      </c>
      <c r="H12" s="102">
        <v>7713</v>
      </c>
      <c r="I12" s="79" t="s">
        <v>30</v>
      </c>
      <c r="J12" s="79" t="s">
        <v>30</v>
      </c>
      <c r="K12" s="79" t="s">
        <v>30</v>
      </c>
      <c r="L12" s="63" t="s">
        <v>30</v>
      </c>
      <c r="M12" s="79" t="s">
        <v>30</v>
      </c>
      <c r="N12" s="8"/>
      <c r="O12" s="2"/>
      <c r="P12" s="2"/>
      <c r="Q12" s="2"/>
      <c r="S12" s="48">
        <v>1997</v>
      </c>
      <c r="T12" s="49">
        <v>41.804667145359417</v>
      </c>
      <c r="U12" s="2"/>
      <c r="V12" s="2"/>
      <c r="W12" s="2"/>
      <c r="X12" s="2"/>
    </row>
    <row r="13" spans="1:24" ht="6.95" customHeight="1" x14ac:dyDescent="0.2">
      <c r="A13" s="3"/>
      <c r="B13" s="91">
        <v>1998</v>
      </c>
      <c r="C13" s="86">
        <v>324</v>
      </c>
      <c r="D13" s="68">
        <v>3945.6</v>
      </c>
      <c r="E13" s="68">
        <v>1985.5</v>
      </c>
      <c r="F13" s="72">
        <f>D13/T13*100</f>
        <v>8141.38835615279</v>
      </c>
      <c r="G13" s="68">
        <f>E13/T13*100</f>
        <v>4096.8994781887068</v>
      </c>
      <c r="H13" s="75">
        <v>7723</v>
      </c>
      <c r="I13" s="79" t="s">
        <v>30</v>
      </c>
      <c r="J13" s="79" t="s">
        <v>30</v>
      </c>
      <c r="K13" s="63" t="s">
        <v>30</v>
      </c>
      <c r="L13" s="63" t="s">
        <v>30</v>
      </c>
      <c r="M13" s="79" t="s">
        <v>30</v>
      </c>
      <c r="N13" s="8"/>
      <c r="O13" s="2"/>
      <c r="P13" s="2"/>
      <c r="Q13" s="2"/>
      <c r="S13" s="48">
        <v>1998</v>
      </c>
      <c r="T13" s="49">
        <v>48.463478554221581</v>
      </c>
      <c r="U13" s="2"/>
      <c r="V13" s="2"/>
      <c r="W13" s="2"/>
      <c r="X13" s="2"/>
    </row>
    <row r="14" spans="1:24" ht="6.95" customHeight="1" x14ac:dyDescent="0.2">
      <c r="A14" s="3"/>
      <c r="B14" s="91">
        <v>1999</v>
      </c>
      <c r="C14" s="86">
        <v>294</v>
      </c>
      <c r="D14" s="68">
        <v>3917.7</v>
      </c>
      <c r="E14" s="68">
        <v>2511.3000000000002</v>
      </c>
      <c r="F14" s="72">
        <f>D14/T14*100</f>
        <v>6933.8047757201775</v>
      </c>
      <c r="G14" s="68">
        <f>E14/T14*100</f>
        <v>4444.6649649707961</v>
      </c>
      <c r="H14" s="75">
        <v>7444</v>
      </c>
      <c r="I14" s="79" t="s">
        <v>30</v>
      </c>
      <c r="J14" s="79" t="s">
        <v>30</v>
      </c>
      <c r="K14" s="63" t="s">
        <v>30</v>
      </c>
      <c r="L14" s="63" t="s">
        <v>30</v>
      </c>
      <c r="M14" s="63" t="s">
        <v>30</v>
      </c>
      <c r="N14" s="8"/>
      <c r="O14" s="2"/>
      <c r="P14" s="2"/>
      <c r="Q14" s="2"/>
      <c r="S14" s="48">
        <v>1999</v>
      </c>
      <c r="T14" s="49">
        <v>56.501446561034577</v>
      </c>
      <c r="U14" s="2"/>
      <c r="V14" s="2"/>
      <c r="W14" s="2"/>
      <c r="X14" s="2"/>
    </row>
    <row r="15" spans="1:24" ht="2.1" customHeight="1" x14ac:dyDescent="0.2">
      <c r="A15" s="3"/>
      <c r="B15" s="91"/>
      <c r="C15" s="87"/>
      <c r="D15" s="69"/>
      <c r="E15" s="69"/>
      <c r="F15" s="73"/>
      <c r="G15" s="70"/>
      <c r="H15" s="76"/>
      <c r="I15" s="80"/>
      <c r="J15" s="80"/>
      <c r="K15" s="64"/>
      <c r="L15" s="64"/>
      <c r="M15" s="64"/>
      <c r="N15" s="8"/>
      <c r="O15" s="2"/>
      <c r="P15" s="2"/>
      <c r="Q15" s="2"/>
      <c r="S15" s="13"/>
      <c r="T15" s="38"/>
      <c r="U15" s="2"/>
      <c r="V15" s="2"/>
      <c r="W15" s="2"/>
      <c r="X15" s="2"/>
    </row>
    <row r="16" spans="1:24" ht="6.95" customHeight="1" x14ac:dyDescent="0.2">
      <c r="A16" s="3"/>
      <c r="B16" s="91">
        <v>2000</v>
      </c>
      <c r="C16" s="88">
        <v>293</v>
      </c>
      <c r="D16" s="70">
        <v>4043</v>
      </c>
      <c r="E16" s="70">
        <v>2844.2</v>
      </c>
      <c r="F16" s="73">
        <f>D16/T16*100</f>
        <v>6535.2699460849608</v>
      </c>
      <c r="G16" s="70">
        <f>E16/T16*100</f>
        <v>4597.4807768129713</v>
      </c>
      <c r="H16" s="77">
        <v>6582</v>
      </c>
      <c r="I16" s="77">
        <v>11361</v>
      </c>
      <c r="J16" s="81">
        <v>9792</v>
      </c>
      <c r="K16" s="84">
        <v>14839</v>
      </c>
      <c r="L16" s="65">
        <v>6314</v>
      </c>
      <c r="M16" s="65">
        <v>591</v>
      </c>
      <c r="N16" s="18"/>
      <c r="O16" s="19"/>
      <c r="P16" s="15"/>
      <c r="Q16" s="19"/>
      <c r="R16" s="42"/>
      <c r="S16" s="13">
        <v>2000</v>
      </c>
      <c r="T16" s="38">
        <v>61.864315221164084</v>
      </c>
      <c r="U16" s="20"/>
      <c r="V16" s="2"/>
      <c r="W16" s="2"/>
      <c r="X16" s="2"/>
    </row>
    <row r="17" spans="1:24" ht="6.95" customHeight="1" x14ac:dyDescent="0.2">
      <c r="A17" s="3"/>
      <c r="B17" s="91">
        <v>2001</v>
      </c>
      <c r="C17" s="88">
        <v>300</v>
      </c>
      <c r="D17" s="70">
        <v>3567.2</v>
      </c>
      <c r="E17" s="70">
        <v>3242.5</v>
      </c>
      <c r="F17" s="73">
        <f>D17/T17*100</f>
        <v>5420.9740826362968</v>
      </c>
      <c r="G17" s="70">
        <f>E17/T17*100</f>
        <v>4927.5365729278401</v>
      </c>
      <c r="H17" s="77">
        <v>7051</v>
      </c>
      <c r="I17" s="77">
        <v>6314</v>
      </c>
      <c r="J17" s="81">
        <v>17227</v>
      </c>
      <c r="K17" s="84">
        <v>10347</v>
      </c>
      <c r="L17" s="65">
        <v>13194</v>
      </c>
      <c r="M17" s="65">
        <v>2335</v>
      </c>
      <c r="N17" s="18"/>
      <c r="O17" s="19"/>
      <c r="P17" s="15"/>
      <c r="Q17" s="19"/>
      <c r="R17" s="42"/>
      <c r="S17" s="13">
        <v>2001</v>
      </c>
      <c r="T17" s="38">
        <v>65.80367191619591</v>
      </c>
      <c r="U17" s="20"/>
      <c r="V17" s="2"/>
      <c r="W17" s="2"/>
      <c r="X17" s="2"/>
    </row>
    <row r="18" spans="1:24" ht="6.95" customHeight="1" x14ac:dyDescent="0.2">
      <c r="A18" s="3"/>
      <c r="B18" s="91">
        <v>2002</v>
      </c>
      <c r="C18" s="88">
        <v>219</v>
      </c>
      <c r="D18" s="70">
        <v>5328.6</v>
      </c>
      <c r="E18" s="70">
        <v>3669.2</v>
      </c>
      <c r="F18" s="73">
        <f>D18/T18*100</f>
        <v>7709.8618750737687</v>
      </c>
      <c r="G18" s="70">
        <f>E18/T18*100</f>
        <v>5308.9038756935533</v>
      </c>
      <c r="H18" s="77">
        <v>5917</v>
      </c>
      <c r="I18" s="77">
        <v>13194</v>
      </c>
      <c r="J18" s="81">
        <v>12933</v>
      </c>
      <c r="K18" s="84">
        <v>14213</v>
      </c>
      <c r="L18" s="65">
        <v>11914</v>
      </c>
      <c r="M18" s="65">
        <v>1944</v>
      </c>
      <c r="N18" s="18"/>
      <c r="O18" s="19"/>
      <c r="P18" s="15"/>
      <c r="Q18" s="19"/>
      <c r="R18" s="43"/>
      <c r="S18" s="13">
        <v>2002</v>
      </c>
      <c r="T18" s="38">
        <v>69.11407864812125</v>
      </c>
      <c r="U18" s="20"/>
      <c r="V18" s="2"/>
      <c r="W18" s="2"/>
      <c r="X18" s="2"/>
    </row>
    <row r="19" spans="1:24" ht="6.95" customHeight="1" x14ac:dyDescent="0.2">
      <c r="A19" s="3"/>
      <c r="B19" s="91">
        <v>2003</v>
      </c>
      <c r="C19" s="88">
        <v>216</v>
      </c>
      <c r="D19" s="70">
        <v>5288.1</v>
      </c>
      <c r="E19" s="70">
        <v>3721</v>
      </c>
      <c r="F19" s="73">
        <f>D19/T19*100</f>
        <v>7318.4984496308898</v>
      </c>
      <c r="G19" s="70">
        <f>E19/T19*100</f>
        <v>5149.70078687554</v>
      </c>
      <c r="H19" s="77">
        <v>4544</v>
      </c>
      <c r="I19" s="77">
        <v>11914</v>
      </c>
      <c r="J19" s="81">
        <v>11100</v>
      </c>
      <c r="K19" s="84">
        <v>12635</v>
      </c>
      <c r="L19" s="65">
        <v>10379</v>
      </c>
      <c r="M19" s="65">
        <v>1746</v>
      </c>
      <c r="N19" s="18"/>
      <c r="O19" s="19"/>
      <c r="P19" s="15"/>
      <c r="Q19" s="19"/>
      <c r="R19" s="43"/>
      <c r="S19" s="13">
        <v>2003</v>
      </c>
      <c r="T19" s="38">
        <v>72.256625268079503</v>
      </c>
      <c r="U19" s="20"/>
      <c r="V19" s="2"/>
      <c r="W19" s="2"/>
      <c r="X19" s="2"/>
    </row>
    <row r="20" spans="1:24" ht="6.95" customHeight="1" x14ac:dyDescent="0.2">
      <c r="A20" s="3"/>
      <c r="B20" s="91">
        <v>2004</v>
      </c>
      <c r="C20" s="88">
        <v>219</v>
      </c>
      <c r="D20" s="68">
        <v>3104.7</v>
      </c>
      <c r="E20" s="68">
        <v>3436.1</v>
      </c>
      <c r="F20" s="72">
        <f>D20/T20*100</f>
        <v>4104.3404294822931</v>
      </c>
      <c r="G20" s="68">
        <f>E20/T20*100</f>
        <v>4542.4434405076518</v>
      </c>
      <c r="H20" s="77">
        <v>4112</v>
      </c>
      <c r="I20" s="77">
        <v>10379</v>
      </c>
      <c r="J20" s="81">
        <v>10904</v>
      </c>
      <c r="K20" s="84">
        <v>12734</v>
      </c>
      <c r="L20" s="65">
        <v>8549</v>
      </c>
      <c r="M20" s="65">
        <v>1521</v>
      </c>
      <c r="N20" s="18"/>
      <c r="O20" s="19"/>
      <c r="P20" s="15"/>
      <c r="Q20" s="19"/>
      <c r="R20" s="43"/>
      <c r="S20" s="13">
        <v>2004</v>
      </c>
      <c r="T20" s="38">
        <v>75.644310050363345</v>
      </c>
      <c r="U20" s="20"/>
      <c r="V20" s="2"/>
      <c r="W20" s="2"/>
      <c r="X20" s="2"/>
    </row>
    <row r="21" spans="1:24" ht="2.1" customHeight="1" x14ac:dyDescent="0.2">
      <c r="A21" s="3"/>
      <c r="B21" s="91"/>
      <c r="C21" s="88"/>
      <c r="D21" s="68"/>
      <c r="E21" s="68"/>
      <c r="F21" s="72"/>
      <c r="G21" s="68"/>
      <c r="H21" s="77"/>
      <c r="I21" s="77"/>
      <c r="J21" s="81"/>
      <c r="K21" s="84"/>
      <c r="L21" s="65"/>
      <c r="M21" s="65"/>
      <c r="N21" s="18"/>
      <c r="O21" s="19"/>
      <c r="P21" s="15"/>
      <c r="Q21" s="19"/>
      <c r="S21" s="13"/>
      <c r="T21" s="38"/>
      <c r="U21" s="2"/>
      <c r="V21" s="2"/>
      <c r="W21" s="2"/>
      <c r="X21" s="2"/>
    </row>
    <row r="22" spans="1:24" ht="6.95" customHeight="1" x14ac:dyDescent="0.2">
      <c r="A22" s="3"/>
      <c r="B22" s="91">
        <v>2005</v>
      </c>
      <c r="C22" s="88">
        <v>221</v>
      </c>
      <c r="D22" s="68">
        <v>17435.2</v>
      </c>
      <c r="E22" s="68">
        <v>3676.3</v>
      </c>
      <c r="F22" s="72">
        <f>D22/T22*100</f>
        <v>22164.972068160634</v>
      </c>
      <c r="G22" s="68">
        <f>E22/T22*100</f>
        <v>4673.5963346665903</v>
      </c>
      <c r="H22" s="77">
        <v>4101</v>
      </c>
      <c r="I22" s="77">
        <v>8549</v>
      </c>
      <c r="J22" s="81">
        <v>10140</v>
      </c>
      <c r="K22" s="84">
        <v>11588</v>
      </c>
      <c r="L22" s="65">
        <v>7101</v>
      </c>
      <c r="M22" s="65">
        <v>1020</v>
      </c>
      <c r="N22" s="18"/>
      <c r="O22" s="19"/>
      <c r="P22" s="15"/>
      <c r="Q22" s="19"/>
      <c r="R22" s="43"/>
      <c r="S22" s="13">
        <v>2005</v>
      </c>
      <c r="T22" s="38">
        <v>78.661051078179256</v>
      </c>
      <c r="U22" s="20"/>
      <c r="V22" s="2"/>
      <c r="W22" s="2"/>
      <c r="X22" s="2"/>
    </row>
    <row r="23" spans="1:24" ht="6.95" customHeight="1" x14ac:dyDescent="0.2">
      <c r="A23" s="3"/>
      <c r="B23" s="91">
        <v>2006</v>
      </c>
      <c r="C23" s="88">
        <v>212</v>
      </c>
      <c r="D23" s="68">
        <v>2809.8</v>
      </c>
      <c r="E23" s="68">
        <v>3846.2</v>
      </c>
      <c r="F23" s="72">
        <f>D23/T23*100</f>
        <v>3446.9296067834739</v>
      </c>
      <c r="G23" s="68">
        <f>E23/T23*100</f>
        <v>4718.3360572320435</v>
      </c>
      <c r="H23" s="77">
        <v>3479</v>
      </c>
      <c r="I23" s="77">
        <v>7101</v>
      </c>
      <c r="J23" s="81">
        <v>7975</v>
      </c>
      <c r="K23" s="84">
        <v>10633</v>
      </c>
      <c r="L23" s="65">
        <v>4443</v>
      </c>
      <c r="M23" s="65">
        <v>684</v>
      </c>
      <c r="N23" s="18"/>
      <c r="O23" s="19"/>
      <c r="P23" s="15"/>
      <c r="Q23" s="19"/>
      <c r="R23" s="43"/>
      <c r="S23" s="13">
        <v>2006</v>
      </c>
      <c r="T23" s="38">
        <v>81.516025000057496</v>
      </c>
      <c r="U23" s="20"/>
      <c r="V23" s="2"/>
      <c r="W23" s="2"/>
      <c r="X23" s="2"/>
    </row>
    <row r="24" spans="1:24" ht="6.95" customHeight="1" x14ac:dyDescent="0.2">
      <c r="A24" s="3"/>
      <c r="B24" s="91">
        <v>2007</v>
      </c>
      <c r="C24" s="88">
        <v>212</v>
      </c>
      <c r="D24" s="68">
        <v>2029.6</v>
      </c>
      <c r="E24" s="68">
        <v>4019.5</v>
      </c>
      <c r="F24" s="72">
        <f>D24/T24*100</f>
        <v>2394.818343667102</v>
      </c>
      <c r="G24" s="68">
        <f>E24/T24*100</f>
        <v>4742.7928322674015</v>
      </c>
      <c r="H24" s="77">
        <v>4031</v>
      </c>
      <c r="I24" s="77">
        <v>4443</v>
      </c>
      <c r="J24" s="81">
        <v>14946</v>
      </c>
      <c r="K24" s="84">
        <v>9522</v>
      </c>
      <c r="L24" s="65">
        <v>9867</v>
      </c>
      <c r="M24" s="65">
        <v>1025</v>
      </c>
      <c r="N24" s="18"/>
      <c r="O24" s="19"/>
      <c r="P24" s="15"/>
      <c r="Q24" s="19"/>
      <c r="R24" s="43"/>
      <c r="S24" s="13">
        <v>2007</v>
      </c>
      <c r="T24" s="38">
        <v>84.749643135443165</v>
      </c>
      <c r="U24" s="20"/>
      <c r="V24" s="2"/>
      <c r="W24" s="2"/>
      <c r="X24" s="2"/>
    </row>
    <row r="25" spans="1:24" ht="6.95" customHeight="1" x14ac:dyDescent="0.2">
      <c r="A25" s="3"/>
      <c r="B25" s="91">
        <v>2008</v>
      </c>
      <c r="C25" s="88">
        <v>210</v>
      </c>
      <c r="D25" s="68">
        <v>2390.8000000000002</v>
      </c>
      <c r="E25" s="68">
        <v>4149.2</v>
      </c>
      <c r="F25" s="72">
        <f>D25/T25*100</f>
        <v>2683.4866300557705</v>
      </c>
      <c r="G25" s="68">
        <f>E25/T25*100</f>
        <v>4657.1535575654179</v>
      </c>
      <c r="H25" s="77">
        <v>3645</v>
      </c>
      <c r="I25" s="77">
        <v>9867</v>
      </c>
      <c r="J25" s="81">
        <v>12013</v>
      </c>
      <c r="K25" s="84">
        <v>13482</v>
      </c>
      <c r="L25" s="65">
        <v>8398</v>
      </c>
      <c r="M25" s="65">
        <v>579</v>
      </c>
      <c r="N25" s="18"/>
      <c r="O25" s="19"/>
      <c r="P25" s="15"/>
      <c r="Q25" s="19"/>
      <c r="R25" s="43"/>
      <c r="S25" s="13">
        <v>2008</v>
      </c>
      <c r="T25" s="38">
        <v>89.093046830284095</v>
      </c>
      <c r="U25" s="20"/>
      <c r="V25" s="2"/>
      <c r="W25" s="2"/>
      <c r="X25" s="2"/>
    </row>
    <row r="26" spans="1:24" ht="6.95" customHeight="1" x14ac:dyDescent="0.2">
      <c r="A26" s="130"/>
      <c r="B26" s="91">
        <v>2009</v>
      </c>
      <c r="C26" s="88">
        <v>207</v>
      </c>
      <c r="D26" s="68">
        <v>3106.4</v>
      </c>
      <c r="E26" s="68">
        <v>4084.3</v>
      </c>
      <c r="F26" s="72">
        <f>D26/T26*100</f>
        <v>3311.2814433936983</v>
      </c>
      <c r="G26" s="68">
        <f>E26/T26*100</f>
        <v>4353.678470014449</v>
      </c>
      <c r="H26" s="77">
        <v>3344</v>
      </c>
      <c r="I26" s="77">
        <v>8398</v>
      </c>
      <c r="J26" s="81">
        <v>12459</v>
      </c>
      <c r="K26" s="84">
        <v>11964</v>
      </c>
      <c r="L26" s="65">
        <v>8893</v>
      </c>
      <c r="M26" s="65">
        <v>338</v>
      </c>
      <c r="N26" s="18"/>
      <c r="O26" s="19"/>
      <c r="P26" s="15"/>
      <c r="Q26" s="19"/>
      <c r="R26" s="43"/>
      <c r="S26" s="13">
        <v>2009</v>
      </c>
      <c r="T26" s="38">
        <v>93.812623695806494</v>
      </c>
      <c r="U26" s="20"/>
      <c r="V26" s="2"/>
      <c r="W26" s="2"/>
      <c r="X26" s="2"/>
    </row>
    <row r="27" spans="1:24" s="5" customFormat="1" ht="2.1" customHeight="1" x14ac:dyDescent="0.2">
      <c r="A27" s="130"/>
      <c r="B27" s="91"/>
      <c r="C27" s="88"/>
      <c r="D27" s="68"/>
      <c r="E27" s="68"/>
      <c r="F27" s="72"/>
      <c r="G27" s="68"/>
      <c r="H27" s="77"/>
      <c r="I27" s="77"/>
      <c r="J27" s="81"/>
      <c r="K27" s="84"/>
      <c r="L27" s="65"/>
      <c r="M27" s="65"/>
      <c r="N27" s="18"/>
      <c r="O27" s="19"/>
      <c r="P27" s="15"/>
      <c r="Q27" s="19"/>
      <c r="R27" s="44"/>
      <c r="S27" s="39"/>
      <c r="T27" s="40"/>
      <c r="U27" s="20"/>
      <c r="V27" s="2"/>
      <c r="W27" s="2"/>
      <c r="X27" s="2"/>
    </row>
    <row r="28" spans="1:24" ht="6.95" customHeight="1" x14ac:dyDescent="0.2">
      <c r="A28" s="130"/>
      <c r="B28" s="91">
        <v>2010</v>
      </c>
      <c r="C28" s="86">
        <v>207</v>
      </c>
      <c r="D28" s="68">
        <v>3335.7</v>
      </c>
      <c r="E28" s="68">
        <v>4180</v>
      </c>
      <c r="F28" s="72">
        <f>D28/T28*100</f>
        <v>3413.8023654037047</v>
      </c>
      <c r="G28" s="68">
        <f>E28/T28*100</f>
        <v>4277.8708778929422</v>
      </c>
      <c r="H28" s="75">
        <v>3010</v>
      </c>
      <c r="I28" s="75">
        <v>8893</v>
      </c>
      <c r="J28" s="82">
        <v>10767</v>
      </c>
      <c r="K28" s="85">
        <v>11348</v>
      </c>
      <c r="L28" s="66">
        <v>8312</v>
      </c>
      <c r="M28" s="66">
        <v>423</v>
      </c>
      <c r="N28" s="18"/>
      <c r="O28" s="19"/>
      <c r="P28" s="16"/>
      <c r="Q28" s="19"/>
      <c r="R28" s="43"/>
      <c r="S28" s="13">
        <v>2010</v>
      </c>
      <c r="T28" s="38">
        <v>97.712159139755329</v>
      </c>
      <c r="U28" s="20"/>
      <c r="V28" s="2"/>
      <c r="W28" s="2"/>
      <c r="X28" s="2"/>
    </row>
    <row r="29" spans="1:24" ht="6.95" customHeight="1" x14ac:dyDescent="0.2">
      <c r="A29" s="3"/>
      <c r="B29" s="91">
        <v>2011</v>
      </c>
      <c r="C29" s="86">
        <v>215</v>
      </c>
      <c r="D29" s="68">
        <v>7299.3</v>
      </c>
      <c r="E29" s="68">
        <v>4038.1</v>
      </c>
      <c r="F29" s="72">
        <f>D29/T29*100</f>
        <v>7224.0554425199534</v>
      </c>
      <c r="G29" s="68">
        <f>E29/T29*100</f>
        <v>3996.4733991533194</v>
      </c>
      <c r="H29" s="75">
        <v>1982</v>
      </c>
      <c r="I29" s="75">
        <v>8312</v>
      </c>
      <c r="J29" s="82">
        <v>9913</v>
      </c>
      <c r="K29" s="85">
        <v>10851</v>
      </c>
      <c r="L29" s="66">
        <v>7374</v>
      </c>
      <c r="M29" s="66">
        <v>333</v>
      </c>
      <c r="N29" s="18"/>
      <c r="O29" s="19"/>
      <c r="P29" s="16"/>
      <c r="Q29" s="19"/>
      <c r="R29" s="43"/>
      <c r="S29" s="13">
        <v>2011</v>
      </c>
      <c r="T29" s="38">
        <v>101.04158333333332</v>
      </c>
      <c r="U29" s="20"/>
      <c r="V29" s="2"/>
      <c r="W29" s="2"/>
      <c r="X29" s="2"/>
    </row>
    <row r="30" spans="1:24" ht="6.95" customHeight="1" x14ac:dyDescent="0.2">
      <c r="A30" s="3"/>
      <c r="B30" s="91">
        <v>2012</v>
      </c>
      <c r="C30" s="86">
        <v>219</v>
      </c>
      <c r="D30" s="68">
        <v>3599.9</v>
      </c>
      <c r="E30" s="68">
        <v>4344.3</v>
      </c>
      <c r="F30" s="72">
        <f>D30/T30*100</f>
        <v>3422.0910032154288</v>
      </c>
      <c r="G30" s="68">
        <f>E30/T30*100</f>
        <v>4129.7230326589033</v>
      </c>
      <c r="H30" s="75">
        <v>1059</v>
      </c>
      <c r="I30" s="75">
        <v>7374</v>
      </c>
      <c r="J30" s="82">
        <v>5652</v>
      </c>
      <c r="K30" s="85">
        <f>I30+J30-L30</f>
        <v>10132</v>
      </c>
      <c r="L30" s="66">
        <v>2894</v>
      </c>
      <c r="M30" s="66">
        <v>589</v>
      </c>
      <c r="N30" s="45"/>
      <c r="O30" s="45"/>
      <c r="P30" s="16"/>
      <c r="Q30" s="19"/>
      <c r="R30" s="43"/>
      <c r="S30" s="13">
        <v>2012</v>
      </c>
      <c r="T30" s="38">
        <v>105.19591666666668</v>
      </c>
      <c r="U30" s="21"/>
      <c r="V30" s="2"/>
      <c r="W30" s="2"/>
      <c r="X30" s="2"/>
    </row>
    <row r="31" spans="1:24" ht="7.5" customHeight="1" x14ac:dyDescent="0.2">
      <c r="A31" s="62"/>
      <c r="B31" s="91">
        <v>2013</v>
      </c>
      <c r="C31" s="86">
        <v>219</v>
      </c>
      <c r="D31" s="68">
        <v>1743.6</v>
      </c>
      <c r="E31" s="68">
        <v>4420.8</v>
      </c>
      <c r="F31" s="72">
        <f>D31/T31*100</f>
        <v>1596.7020782188047</v>
      </c>
      <c r="G31" s="68">
        <f>E31/T31*100</f>
        <v>4048.3485589525649</v>
      </c>
      <c r="H31" s="75">
        <v>2152</v>
      </c>
      <c r="I31" s="75">
        <v>2894</v>
      </c>
      <c r="J31" s="82">
        <v>10456</v>
      </c>
      <c r="K31" s="82">
        <v>6270</v>
      </c>
      <c r="L31" s="82">
        <v>7080</v>
      </c>
      <c r="M31" s="66">
        <v>621</v>
      </c>
      <c r="N31" s="45"/>
      <c r="O31" s="45"/>
      <c r="P31" s="16"/>
      <c r="Q31" s="19"/>
      <c r="R31" s="43"/>
      <c r="S31" s="13">
        <v>2013</v>
      </c>
      <c r="T31" s="56">
        <v>109.20008333333334</v>
      </c>
      <c r="U31" s="21"/>
      <c r="V31" s="2"/>
      <c r="W31" s="2"/>
      <c r="X31" s="2"/>
    </row>
    <row r="32" spans="1:24" s="5" customFormat="1" ht="7.5" customHeight="1" x14ac:dyDescent="0.2">
      <c r="A32" s="62"/>
      <c r="B32" s="92">
        <v>2014</v>
      </c>
      <c r="C32" s="89">
        <v>215</v>
      </c>
      <c r="D32" s="71">
        <v>2562.1</v>
      </c>
      <c r="E32" s="71">
        <v>2055.1</v>
      </c>
      <c r="F32" s="74">
        <f>D32/T32*100</f>
        <v>2272.2677091610853</v>
      </c>
      <c r="G32" s="71">
        <f>E32/T32*100</f>
        <v>1822.621040980815</v>
      </c>
      <c r="H32" s="78">
        <v>1145</v>
      </c>
      <c r="I32" s="78">
        <v>7080</v>
      </c>
      <c r="J32" s="83">
        <v>4093</v>
      </c>
      <c r="K32" s="83">
        <v>6820</v>
      </c>
      <c r="L32" s="83">
        <v>4353</v>
      </c>
      <c r="M32" s="67">
        <v>176</v>
      </c>
      <c r="N32" s="45"/>
      <c r="O32" s="19"/>
      <c r="P32" s="16"/>
      <c r="Q32" s="19"/>
      <c r="S32" s="13">
        <v>2014</v>
      </c>
      <c r="T32" s="56">
        <v>112.7552</v>
      </c>
      <c r="U32" s="20"/>
      <c r="V32" s="2"/>
      <c r="W32" s="2"/>
      <c r="X32" s="2"/>
    </row>
    <row r="33" spans="1:24" ht="1.5" customHeight="1" x14ac:dyDescent="0.2">
      <c r="A33" s="60"/>
      <c r="B33" s="2"/>
      <c r="C33" s="106"/>
      <c r="D33" s="23"/>
      <c r="E33" s="15"/>
      <c r="F33" s="23"/>
      <c r="G33" s="23"/>
      <c r="H33" s="23"/>
      <c r="I33" s="23"/>
      <c r="J33" s="24"/>
      <c r="K33" s="105"/>
      <c r="L33" s="17"/>
      <c r="M33" s="17"/>
      <c r="N33" s="19"/>
      <c r="O33" s="19"/>
      <c r="P33" s="19"/>
      <c r="Q33" s="19"/>
      <c r="R33" s="22"/>
      <c r="S33" s="25"/>
      <c r="T33" s="25"/>
      <c r="U33" s="4"/>
      <c r="V33" s="2"/>
      <c r="W33" s="2"/>
      <c r="X33" s="2"/>
    </row>
    <row r="34" spans="1:24" ht="7.5" customHeight="1" x14ac:dyDescent="0.2">
      <c r="A34" s="2"/>
      <c r="B34" s="51" t="s">
        <v>20</v>
      </c>
      <c r="C34" s="104"/>
      <c r="D34" s="51"/>
      <c r="E34" s="51"/>
      <c r="F34" s="51"/>
      <c r="G34" s="51"/>
      <c r="H34" s="51"/>
      <c r="I34" s="51"/>
      <c r="J34" s="51"/>
      <c r="K34" s="104"/>
      <c r="L34" s="104"/>
      <c r="M34" s="51"/>
      <c r="N34" s="46"/>
      <c r="O34" s="26"/>
      <c r="P34" s="26"/>
      <c r="Q34" s="8"/>
      <c r="R34" s="27"/>
      <c r="S34" s="27"/>
      <c r="T34" s="27"/>
      <c r="U34" s="2"/>
      <c r="V34" s="2"/>
      <c r="W34" s="2"/>
      <c r="X34" s="2"/>
    </row>
    <row r="35" spans="1:24" ht="7.5" customHeight="1" x14ac:dyDescent="0.2">
      <c r="A35" s="2"/>
      <c r="B35" s="51" t="s">
        <v>21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46"/>
      <c r="O35" s="26"/>
      <c r="P35" s="26"/>
      <c r="Q35" s="8"/>
      <c r="R35" s="27"/>
      <c r="S35" s="27"/>
      <c r="T35" s="27"/>
      <c r="U35" s="2"/>
      <c r="V35" s="2"/>
      <c r="W35" s="2"/>
      <c r="X35" s="2"/>
    </row>
    <row r="36" spans="1:24" ht="7.5" customHeight="1" x14ac:dyDescent="0.2">
      <c r="B36" s="52" t="s">
        <v>22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29"/>
      <c r="O36" s="29"/>
      <c r="P36" s="57"/>
      <c r="Q36" s="30"/>
      <c r="R36" s="27"/>
      <c r="S36" s="27"/>
      <c r="T36" s="27"/>
      <c r="U36" s="2"/>
      <c r="V36" s="2"/>
    </row>
    <row r="37" spans="1:24" ht="7.5" customHeight="1" x14ac:dyDescent="0.2">
      <c r="B37" s="53" t="s">
        <v>38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9"/>
      <c r="O37" s="29"/>
      <c r="P37" s="29"/>
      <c r="Q37" s="30"/>
      <c r="R37" s="27"/>
      <c r="S37" s="27"/>
      <c r="T37" s="27"/>
      <c r="U37" s="2"/>
      <c r="V37" s="2"/>
    </row>
    <row r="38" spans="1:24" ht="7.5" customHeight="1" x14ac:dyDescent="0.2">
      <c r="B38" s="53" t="s">
        <v>23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9"/>
      <c r="O38" s="29"/>
      <c r="P38" s="29"/>
      <c r="Q38" s="30"/>
      <c r="R38" s="27"/>
      <c r="S38" s="27"/>
      <c r="T38" s="27"/>
      <c r="U38" s="2"/>
      <c r="V38" s="2"/>
    </row>
    <row r="39" spans="1:24" ht="7.5" customHeight="1" x14ac:dyDescent="0.2">
      <c r="B39" s="51" t="s">
        <v>27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46"/>
      <c r="O39" s="29"/>
      <c r="P39" s="29"/>
      <c r="Q39" s="30"/>
      <c r="R39" s="31"/>
      <c r="S39" s="31"/>
      <c r="T39" s="31"/>
    </row>
    <row r="40" spans="1:24" ht="7.5" customHeight="1" x14ac:dyDescent="0.2">
      <c r="B40" s="51" t="s">
        <v>25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46"/>
      <c r="O40" s="29"/>
      <c r="P40" s="29"/>
      <c r="Q40" s="30"/>
      <c r="R40" s="30"/>
      <c r="S40" s="30"/>
      <c r="T40" s="30"/>
    </row>
    <row r="41" spans="1:24" ht="7.5" customHeight="1" x14ac:dyDescent="0.2">
      <c r="B41" s="51" t="s">
        <v>26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46"/>
      <c r="O41" s="29"/>
      <c r="P41" s="29"/>
      <c r="Q41" s="30"/>
      <c r="R41" s="31"/>
      <c r="S41" s="31"/>
      <c r="T41" s="31"/>
    </row>
    <row r="42" spans="1:24" ht="7.5" customHeight="1" x14ac:dyDescent="0.2">
      <c r="B42" s="51" t="s">
        <v>28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46"/>
      <c r="O42" s="29"/>
      <c r="P42" s="29"/>
      <c r="Q42" s="30"/>
      <c r="R42" s="30"/>
      <c r="S42" s="30"/>
      <c r="T42" s="30"/>
    </row>
    <row r="43" spans="1:24" ht="7.5" customHeight="1" x14ac:dyDescent="0.2">
      <c r="B43" s="51" t="s">
        <v>35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33"/>
      <c r="O43" s="33"/>
      <c r="P43" s="33"/>
      <c r="Q43" s="34"/>
      <c r="R43" s="34"/>
      <c r="S43" s="34"/>
      <c r="T43" s="34"/>
      <c r="U43" s="32"/>
      <c r="V43" s="2"/>
    </row>
    <row r="44" spans="1:24" ht="7.5" customHeight="1" x14ac:dyDescent="0.2">
      <c r="B44" s="51" t="s">
        <v>34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33"/>
      <c r="O44" s="33"/>
      <c r="P44" s="33"/>
      <c r="Q44" s="34"/>
      <c r="R44" s="34"/>
      <c r="S44" s="34"/>
      <c r="T44" s="34"/>
      <c r="U44" s="32"/>
      <c r="V44" s="2"/>
    </row>
    <row r="45" spans="1:24" ht="7.5" customHeight="1" x14ac:dyDescent="0.2">
      <c r="B45" s="51" t="s">
        <v>32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33"/>
      <c r="O45" s="33"/>
      <c r="P45" s="33"/>
      <c r="Q45" s="34"/>
      <c r="R45" s="34"/>
      <c r="S45" s="34"/>
      <c r="T45" s="34"/>
      <c r="U45" s="32"/>
      <c r="V45" s="2"/>
    </row>
    <row r="46" spans="1:24" ht="7.5" customHeight="1" x14ac:dyDescent="0.2">
      <c r="B46" s="51" t="s">
        <v>31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33"/>
      <c r="O46" s="33"/>
      <c r="P46" s="33"/>
      <c r="Q46" s="34"/>
      <c r="R46" s="34"/>
      <c r="S46" s="34"/>
      <c r="T46" s="34"/>
      <c r="U46" s="32"/>
      <c r="V46" s="2"/>
    </row>
    <row r="47" spans="1:24" ht="7.5" customHeight="1" x14ac:dyDescent="0.2">
      <c r="B47" s="51" t="s">
        <v>37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7"/>
      <c r="O47" s="47"/>
      <c r="P47" s="33"/>
      <c r="Q47" s="34"/>
      <c r="R47" s="34"/>
      <c r="S47" s="34"/>
      <c r="T47" s="34"/>
      <c r="U47" s="32"/>
      <c r="V47" s="2"/>
    </row>
    <row r="48" spans="1:24" ht="7.5" customHeight="1" x14ac:dyDescent="0.2">
      <c r="B48" s="51" t="s">
        <v>36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7"/>
      <c r="O48" s="33"/>
      <c r="P48" s="33"/>
      <c r="Q48" s="34"/>
      <c r="R48" s="34"/>
      <c r="S48" s="34"/>
      <c r="T48" s="34"/>
      <c r="U48" s="32"/>
      <c r="V48" s="2"/>
    </row>
    <row r="49" spans="1:22" ht="7.5" customHeight="1" x14ac:dyDescent="0.2">
      <c r="A49" s="5"/>
      <c r="B49" s="59" t="s">
        <v>24</v>
      </c>
      <c r="C49" s="59"/>
      <c r="D49" s="59"/>
      <c r="E49" s="59"/>
      <c r="F49" s="59"/>
      <c r="G49" s="59"/>
      <c r="H49" s="59"/>
      <c r="I49" s="59"/>
      <c r="J49" s="59"/>
      <c r="K49" s="51"/>
      <c r="L49" s="51"/>
      <c r="M49" s="51"/>
      <c r="N49" s="26"/>
      <c r="O49" s="26"/>
      <c r="P49" s="26"/>
      <c r="Q49" s="8"/>
      <c r="R49" s="8"/>
      <c r="S49" s="8"/>
      <c r="T49" s="8"/>
      <c r="U49" s="32"/>
      <c r="V49" s="2"/>
    </row>
    <row r="50" spans="1:22" ht="7.5" customHeight="1" x14ac:dyDescent="0.2">
      <c r="A50" s="5"/>
      <c r="B50" s="51" t="s">
        <v>33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26"/>
      <c r="O50" s="26"/>
      <c r="P50" s="26"/>
      <c r="Q50" s="8"/>
      <c r="R50" s="8"/>
      <c r="S50" s="8"/>
      <c r="T50" s="8"/>
      <c r="U50" s="32"/>
      <c r="V50" s="2"/>
    </row>
    <row r="51" spans="1:22" ht="7.5" customHeight="1" x14ac:dyDescent="0.2">
      <c r="A51" s="5"/>
      <c r="B51" s="58" t="s">
        <v>29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26"/>
      <c r="O51" s="26"/>
      <c r="P51" s="26"/>
      <c r="Q51" s="8"/>
      <c r="R51" s="8"/>
      <c r="S51" s="8"/>
      <c r="T51" s="8"/>
      <c r="U51" s="32"/>
      <c r="V51" s="2"/>
    </row>
    <row r="52" spans="1:22" ht="7.5" customHeight="1" x14ac:dyDescent="0.2">
      <c r="A52" s="5"/>
      <c r="B52" s="51" t="s">
        <v>18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26"/>
      <c r="O52" s="26"/>
      <c r="P52" s="26"/>
      <c r="Q52" s="8"/>
      <c r="R52" s="8"/>
      <c r="S52" s="8"/>
      <c r="T52" s="8"/>
      <c r="U52" s="32"/>
      <c r="V52" s="2"/>
    </row>
    <row r="53" spans="1:22" s="5" customFormat="1" ht="7.5" customHeight="1" x14ac:dyDescent="0.2">
      <c r="B53" s="51" t="s">
        <v>12</v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26"/>
      <c r="O53" s="26"/>
      <c r="P53" s="26"/>
      <c r="Q53" s="8"/>
      <c r="R53" s="8"/>
      <c r="S53" s="8"/>
      <c r="T53" s="8"/>
      <c r="U53" s="32"/>
      <c r="V53" s="2"/>
    </row>
    <row r="54" spans="1:22" ht="9.9499999999999993" customHeight="1" x14ac:dyDescent="0.2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26"/>
      <c r="P54" s="26"/>
      <c r="Q54" s="8"/>
      <c r="R54" s="8"/>
      <c r="S54" s="8"/>
      <c r="T54" s="8"/>
      <c r="U54" s="32"/>
      <c r="V54" s="2"/>
    </row>
    <row r="55" spans="1:22" x14ac:dyDescent="0.2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22" x14ac:dyDescent="0.2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22" x14ac:dyDescent="0.2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22" x14ac:dyDescent="0.2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22" x14ac:dyDescent="0.2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22" x14ac:dyDescent="0.2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22" x14ac:dyDescent="0.2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22" x14ac:dyDescent="0.2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</sheetData>
  <mergeCells count="18">
    <mergeCell ref="A26:A28"/>
    <mergeCell ref="L5:L8"/>
    <mergeCell ref="M5:M8"/>
    <mergeCell ref="B3:B8"/>
    <mergeCell ref="C3:C8"/>
    <mergeCell ref="D3:G4"/>
    <mergeCell ref="S6:T6"/>
    <mergeCell ref="D7:D8"/>
    <mergeCell ref="E7:E8"/>
    <mergeCell ref="F7:F8"/>
    <mergeCell ref="G7:G8"/>
    <mergeCell ref="H3:H8"/>
    <mergeCell ref="I3:M4"/>
    <mergeCell ref="D5:E6"/>
    <mergeCell ref="F5:G6"/>
    <mergeCell ref="I5:I8"/>
    <mergeCell ref="J5:J8"/>
    <mergeCell ref="K5:K8"/>
  </mergeCells>
  <printOptions horizontalCentered="1"/>
  <pageMargins left="0.98425196850393704" right="0.98425196850393704" top="1.5748031496062993" bottom="0.78740157480314965" header="0.39370078740157483" footer="1.18110236220472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P083_ARRIBA</vt:lpstr>
      <vt:lpstr>P083_ARRIBA!Área_de_impresión</vt:lpstr>
    </vt:vector>
  </TitlesOfParts>
  <Company>sfp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jlozano</dc:creator>
  <cp:lastModifiedBy>jazmin_gutierrez</cp:lastModifiedBy>
  <cp:lastPrinted>2014-08-20T13:47:18Z</cp:lastPrinted>
  <dcterms:created xsi:type="dcterms:W3CDTF">2011-07-27T18:15:16Z</dcterms:created>
  <dcterms:modified xsi:type="dcterms:W3CDTF">2014-08-21T17:26:15Z</dcterms:modified>
</cp:coreProperties>
</file>