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-15" windowWidth="7725" windowHeight="7155"/>
  </bookViews>
  <sheets>
    <sheet name="I_SS_04" sheetId="1" r:id="rId1"/>
  </sheets>
  <definedNames>
    <definedName name="_xlnm.Print_Area" localSheetId="0">I_SS_04!$B$2:$N$34</definedName>
  </definedNames>
  <calcPr calcId="145621"/>
</workbook>
</file>

<file path=xl/calcChain.xml><?xml version="1.0" encoding="utf-8"?>
<calcChain xmlns="http://schemas.openxmlformats.org/spreadsheetml/2006/main">
  <c r="H23" i="1" l="1"/>
  <c r="H22" i="1"/>
  <c r="H21" i="1"/>
  <c r="D23" i="1"/>
  <c r="C23" i="1" s="1"/>
  <c r="D22" i="1"/>
  <c r="D21" i="1"/>
  <c r="C21" i="1" s="1"/>
  <c r="F20" i="1"/>
  <c r="D20" i="1"/>
  <c r="F19" i="1"/>
  <c r="D19" i="1" s="1"/>
  <c r="E19" i="1"/>
  <c r="D17" i="1"/>
  <c r="D16" i="1"/>
  <c r="C16" i="1" s="1"/>
  <c r="D15" i="1"/>
  <c r="C15" i="1" s="1"/>
  <c r="D14" i="1"/>
  <c r="D13" i="1"/>
  <c r="D11" i="1"/>
  <c r="D10" i="1"/>
  <c r="D9" i="1"/>
  <c r="D8" i="1"/>
  <c r="D7" i="1"/>
  <c r="C7" i="1" s="1"/>
  <c r="N20" i="1"/>
  <c r="H20" i="1" s="1"/>
  <c r="K20" i="1"/>
  <c r="N19" i="1"/>
  <c r="L19" i="1"/>
  <c r="K19" i="1"/>
  <c r="J19" i="1"/>
  <c r="I19" i="1"/>
  <c r="H19" i="1" s="1"/>
  <c r="H17" i="1"/>
  <c r="C17" i="1" s="1"/>
  <c r="H16" i="1"/>
  <c r="H15" i="1"/>
  <c r="H14" i="1"/>
  <c r="H13" i="1"/>
  <c r="H11" i="1"/>
  <c r="H10" i="1"/>
  <c r="H9" i="1"/>
  <c r="H8" i="1"/>
  <c r="H7" i="1"/>
  <c r="C14" i="1"/>
  <c r="C8" i="1"/>
  <c r="C13" i="1"/>
  <c r="C19" i="1" l="1"/>
  <c r="C22" i="1"/>
  <c r="C10" i="1"/>
  <c r="C11" i="1"/>
  <c r="C20" i="1"/>
  <c r="C9" i="1"/>
</calcChain>
</file>

<file path=xl/sharedStrings.xml><?xml version="1.0" encoding="utf-8"?>
<sst xmlns="http://schemas.openxmlformats.org/spreadsheetml/2006/main" count="33" uniqueCount="27">
  <si>
    <t>Año</t>
  </si>
  <si>
    <t>Total</t>
  </si>
  <si>
    <t>Población no asegurada</t>
  </si>
  <si>
    <t>Población asegurada</t>
  </si>
  <si>
    <t>ISSSTE</t>
  </si>
  <si>
    <t>PEMEX</t>
  </si>
  <si>
    <t>SEDENA</t>
  </si>
  <si>
    <t>SEMAR</t>
  </si>
  <si>
    <t>Fuente: Secretaría de Salud.</t>
  </si>
  <si>
    <t>http://www.sinais.salud.gob.mx</t>
  </si>
  <si>
    <t>3/ Incluye unidades médicas de universidades que ofrecen servicios de atención.</t>
  </si>
  <si>
    <t xml:space="preserve">        n.d.</t>
  </si>
  <si>
    <t>Usuarias activas de métodos de planificación familiar</t>
  </si>
  <si>
    <t>(Miles)</t>
  </si>
  <si>
    <t xml:space="preserve">IMSS     </t>
  </si>
  <si>
    <t>Univer-      sitarios</t>
  </si>
  <si>
    <t>Estatales</t>
  </si>
  <si>
    <t>IMSS-Opor-              tunidades</t>
  </si>
  <si>
    <t>SS y servicios de             salud de entidades federativas</t>
  </si>
  <si>
    <t xml:space="preserve">2/ Contempla los datos de la Secretaría de Salud del Distrito Federal. (Hasta 1996 denominados servicios de salud del Distrito Federal).       </t>
  </si>
  <si>
    <t xml:space="preserve">4/ Se refiere a unidades médicas del gobierno estatal.      </t>
  </si>
  <si>
    <t>n.d. No disponible.</t>
  </si>
  <si>
    <t xml:space="preserve">n.d. </t>
  </si>
  <si>
    <t xml:space="preserve">      no coincidir con el total debido al redondeo de cifras.</t>
  </si>
  <si>
    <t>p/ Cifras preliminares al mes de diciembre.</t>
  </si>
  <si>
    <r>
      <t xml:space="preserve">e/ Cifras estimadas al mes de </t>
    </r>
    <r>
      <rPr>
        <sz val="5.5"/>
        <rFont val="Soberana Sans Light"/>
        <family val="3"/>
      </rPr>
      <t>diciembre.</t>
    </r>
  </si>
  <si>
    <t>1/ Incluye  instituciones públicas  del  sector  salud.  No  considera  a las usuarias activas que utilizan algún método tradicional como es el ritmo o el retiro. La  suma de los  parciales  puede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</si>
</sst>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6.5"/>
      <color theme="1"/>
      <name val="Presidencia Fina"/>
      <family val="3"/>
    </font>
    <font>
      <sz val="7"/>
      <color theme="1"/>
      <name val="Presidencia Fina"/>
      <family val="3"/>
    </font>
    <font>
      <u/>
      <sz val="14.4"/>
      <color indexed="12"/>
      <name val="Helv"/>
    </font>
    <font>
      <b/>
      <sz val="8.5"/>
      <name val="Soberana Sans Light"/>
      <family val="3"/>
    </font>
    <font>
      <b/>
      <sz val="8.5"/>
      <color theme="1"/>
      <name val="Soberana Sans Light"/>
      <family val="3"/>
    </font>
    <font>
      <sz val="7"/>
      <color theme="1"/>
      <name val="Soberana Sans Light"/>
      <family val="3"/>
    </font>
    <font>
      <sz val="6"/>
      <color theme="1"/>
      <name val="Soberana Sans Light"/>
      <family val="3"/>
    </font>
    <font>
      <b/>
      <sz val="6"/>
      <color theme="1"/>
      <name val="Soberana Sans Light"/>
      <family val="3"/>
    </font>
    <font>
      <sz val="5.5"/>
      <color theme="1"/>
      <name val="Soberana Sans Light"/>
      <family val="3"/>
    </font>
    <font>
      <sz val="5.5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b/>
      <sz val="5.5"/>
      <color rgb="FFFF0000"/>
      <name val="Soberana Sans Light"/>
      <family val="3"/>
    </font>
    <font>
      <sz val="11"/>
      <color theme="1"/>
      <name val="Soberana Sans Light"/>
      <family val="3"/>
    </font>
    <font>
      <u/>
      <sz val="5.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3" borderId="2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5" fillId="0" borderId="0" xfId="0" applyFont="1"/>
    <xf numFmtId="3" fontId="13" fillId="0" borderId="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7" fillId="0" borderId="0" xfId="2" applyFont="1" applyAlignment="1" applyProtection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3">
    <cellStyle name="          _x000d__x000a_386grabber=VGA.3GR_x000d__x000a_" xfId="1"/>
    <cellStyle name="Hipervínculo" xfId="2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269366</xdr:colOff>
      <xdr:row>0</xdr:row>
      <xdr:rowOff>242874</xdr:rowOff>
    </xdr:from>
    <xdr:to>
      <xdr:col>7</xdr:col>
      <xdr:colOff>164880</xdr:colOff>
      <xdr:row>2</xdr:row>
      <xdr:rowOff>32029</xdr:rowOff>
    </xdr:to>
    <xdr:sp macro="" textlink="">
      <xdr:nvSpPr>
        <xdr:cNvPr id="4" name="3 CuadroTexto"/>
        <xdr:cNvSpPr txBox="1"/>
      </xdr:nvSpPr>
      <xdr:spPr>
        <a:xfrm>
          <a:off x="3001537" y="242874"/>
          <a:ext cx="246435" cy="195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4</xdr:col>
      <xdr:colOff>577121</xdr:colOff>
      <xdr:row>4</xdr:row>
      <xdr:rowOff>247650</xdr:rowOff>
    </xdr:from>
    <xdr:to>
      <xdr:col>4</xdr:col>
      <xdr:colOff>717550</xdr:colOff>
      <xdr:row>4</xdr:row>
      <xdr:rowOff>387350</xdr:rowOff>
    </xdr:to>
    <xdr:sp macro="" textlink="">
      <xdr:nvSpPr>
        <xdr:cNvPr id="7" name="6 CuadroTexto"/>
        <xdr:cNvSpPr txBox="1"/>
      </xdr:nvSpPr>
      <xdr:spPr>
        <a:xfrm>
          <a:off x="2158271" y="1022350"/>
          <a:ext cx="140429" cy="139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6</xdr:col>
      <xdr:colOff>19301</xdr:colOff>
      <xdr:row>4</xdr:row>
      <xdr:rowOff>296335</xdr:rowOff>
    </xdr:from>
    <xdr:to>
      <xdr:col>6</xdr:col>
      <xdr:colOff>342930</xdr:colOff>
      <xdr:row>5</xdr:row>
      <xdr:rowOff>10584</xdr:rowOff>
    </xdr:to>
    <xdr:sp macro="" textlink="">
      <xdr:nvSpPr>
        <xdr:cNvPr id="6" name="5 CuadroTexto"/>
        <xdr:cNvSpPr txBox="1"/>
      </xdr:nvSpPr>
      <xdr:spPr>
        <a:xfrm>
          <a:off x="2755093" y="989543"/>
          <a:ext cx="323629" cy="121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>
    <xdr:from>
      <xdr:col>1</xdr:col>
      <xdr:colOff>346856</xdr:colOff>
      <xdr:row>20</xdr:row>
      <xdr:rowOff>130976</xdr:rowOff>
    </xdr:from>
    <xdr:to>
      <xdr:col>2</xdr:col>
      <xdr:colOff>145380</xdr:colOff>
      <xdr:row>21</xdr:row>
      <xdr:rowOff>125328</xdr:rowOff>
    </xdr:to>
    <xdr:sp macro="" textlink="">
      <xdr:nvSpPr>
        <xdr:cNvPr id="8" name="7 CuadroTexto"/>
        <xdr:cNvSpPr txBox="1"/>
      </xdr:nvSpPr>
      <xdr:spPr>
        <a:xfrm>
          <a:off x="662685" y="2988476"/>
          <a:ext cx="244695" cy="1297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p/</a:t>
          </a:r>
        </a:p>
      </xdr:txBody>
    </xdr:sp>
    <xdr:clientData/>
  </xdr:twoCellAnchor>
  <xdr:twoCellAnchor>
    <xdr:from>
      <xdr:col>1</xdr:col>
      <xdr:colOff>340505</xdr:colOff>
      <xdr:row>21</xdr:row>
      <xdr:rowOff>128977</xdr:rowOff>
    </xdr:from>
    <xdr:to>
      <xdr:col>2</xdr:col>
      <xdr:colOff>80209</xdr:colOff>
      <xdr:row>22</xdr:row>
      <xdr:rowOff>130340</xdr:rowOff>
    </xdr:to>
    <xdr:sp macro="" textlink="">
      <xdr:nvSpPr>
        <xdr:cNvPr id="9" name="8 CuadroTexto"/>
        <xdr:cNvSpPr txBox="1"/>
      </xdr:nvSpPr>
      <xdr:spPr>
        <a:xfrm>
          <a:off x="656334" y="3121832"/>
          <a:ext cx="185875" cy="136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13</xdr:col>
      <xdr:colOff>14538</xdr:colOff>
      <xdr:row>4</xdr:row>
      <xdr:rowOff>256854</xdr:rowOff>
    </xdr:from>
    <xdr:to>
      <xdr:col>13</xdr:col>
      <xdr:colOff>428876</xdr:colOff>
      <xdr:row>4</xdr:row>
      <xdr:rowOff>410830</xdr:rowOff>
    </xdr:to>
    <xdr:sp macro="" textlink="">
      <xdr:nvSpPr>
        <xdr:cNvPr id="10" name="9 CuadroTexto"/>
        <xdr:cNvSpPr txBox="1"/>
      </xdr:nvSpPr>
      <xdr:spPr>
        <a:xfrm>
          <a:off x="5438775" y="938643"/>
          <a:ext cx="414338" cy="153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ais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2"/>
  <sheetViews>
    <sheetView showGridLines="0" tabSelected="1" zoomScale="180" zoomScaleNormal="180" workbookViewId="0"/>
  </sheetViews>
  <sheetFormatPr baseColWidth="10" defaultRowHeight="15"/>
  <cols>
    <col min="1" max="1" width="4.7109375" customWidth="1"/>
    <col min="2" max="2" width="6.7109375" customWidth="1"/>
    <col min="3" max="3" width="5.7109375" customWidth="1"/>
    <col min="4" max="4" width="6" customWidth="1"/>
    <col min="5" max="5" width="11.28515625" customWidth="1"/>
    <col min="6" max="6" width="6.5703125" customWidth="1"/>
    <col min="7" max="7" width="5.28515625" customWidth="1"/>
    <col min="8" max="8" width="5.7109375" customWidth="1"/>
    <col min="9" max="9" width="5.42578125" customWidth="1"/>
    <col min="10" max="10" width="6.28515625" customWidth="1"/>
    <col min="11" max="11" width="5.85546875" customWidth="1"/>
    <col min="12" max="12" width="6.5703125" customWidth="1"/>
    <col min="13" max="13" width="5.28515625" customWidth="1"/>
    <col min="14" max="14" width="6.42578125" customWidth="1"/>
  </cols>
  <sheetData>
    <row r="1" spans="1:22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15" customHeight="1">
      <c r="A2" s="1"/>
      <c r="B2" s="4" t="s">
        <v>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1"/>
      <c r="Q2" s="1"/>
      <c r="R2" s="1"/>
      <c r="S2" s="1"/>
      <c r="T2" s="1"/>
      <c r="U2" s="1"/>
      <c r="V2" s="1"/>
    </row>
    <row r="3" spans="1:22" ht="9" customHeight="1">
      <c r="A3" s="1"/>
      <c r="B3" s="22" t="s">
        <v>13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"/>
      <c r="P3" s="1"/>
      <c r="Q3" s="1"/>
      <c r="R3" s="1"/>
      <c r="S3" s="1"/>
      <c r="T3" s="1"/>
      <c r="U3" s="1"/>
      <c r="V3" s="1"/>
    </row>
    <row r="4" spans="1:22" ht="12.95" customHeight="1">
      <c r="A4" s="1"/>
      <c r="B4" s="31" t="s">
        <v>0</v>
      </c>
      <c r="C4" s="33" t="s">
        <v>1</v>
      </c>
      <c r="D4" s="35" t="s">
        <v>2</v>
      </c>
      <c r="E4" s="36"/>
      <c r="F4" s="36"/>
      <c r="G4" s="37"/>
      <c r="H4" s="35" t="s">
        <v>3</v>
      </c>
      <c r="I4" s="36"/>
      <c r="J4" s="36"/>
      <c r="K4" s="36"/>
      <c r="L4" s="36"/>
      <c r="M4" s="36"/>
      <c r="N4" s="37"/>
      <c r="O4" s="1"/>
      <c r="P4" s="1"/>
      <c r="Q4" s="1"/>
      <c r="R4" s="1"/>
      <c r="S4" s="1"/>
      <c r="T4" s="1"/>
      <c r="U4" s="1"/>
      <c r="V4" s="1"/>
    </row>
    <row r="5" spans="1:22" ht="32.450000000000003" customHeight="1">
      <c r="A5" s="1"/>
      <c r="B5" s="32"/>
      <c r="C5" s="34"/>
      <c r="D5" s="6" t="s">
        <v>1</v>
      </c>
      <c r="E5" s="7" t="s">
        <v>18</v>
      </c>
      <c r="F5" s="7" t="s">
        <v>17</v>
      </c>
      <c r="G5" s="7" t="s">
        <v>15</v>
      </c>
      <c r="H5" s="6" t="s">
        <v>1</v>
      </c>
      <c r="I5" s="7" t="s">
        <v>14</v>
      </c>
      <c r="J5" s="7" t="s">
        <v>4</v>
      </c>
      <c r="K5" s="7" t="s">
        <v>5</v>
      </c>
      <c r="L5" s="7" t="s">
        <v>6</v>
      </c>
      <c r="M5" s="7" t="s">
        <v>7</v>
      </c>
      <c r="N5" s="7" t="s">
        <v>16</v>
      </c>
      <c r="O5" s="1"/>
      <c r="P5" s="1"/>
      <c r="Q5" s="1"/>
      <c r="R5" s="1"/>
      <c r="S5" s="1"/>
      <c r="T5" s="1"/>
      <c r="U5" s="1"/>
      <c r="V5" s="1"/>
    </row>
    <row r="6" spans="1:22" ht="3" customHeight="1">
      <c r="A6" s="1"/>
      <c r="B6" s="10"/>
      <c r="C6" s="12"/>
      <c r="D6" s="12"/>
      <c r="E6" s="13"/>
      <c r="F6" s="13"/>
      <c r="G6" s="13"/>
      <c r="H6" s="12"/>
      <c r="I6" s="13"/>
      <c r="J6" s="13"/>
      <c r="K6" s="13"/>
      <c r="L6" s="13"/>
      <c r="M6" s="13"/>
      <c r="N6" s="13"/>
      <c r="O6" s="1"/>
      <c r="P6" s="1"/>
      <c r="Q6" s="1"/>
      <c r="R6" s="1"/>
      <c r="S6" s="1"/>
      <c r="T6" s="1"/>
      <c r="U6" s="1"/>
      <c r="V6" s="1"/>
    </row>
    <row r="7" spans="1:22" ht="9.9499999999999993" customHeight="1">
      <c r="A7" s="1"/>
      <c r="B7" s="10">
        <v>2000</v>
      </c>
      <c r="C7" s="14">
        <f t="shared" ref="C7:C23" si="0">SUM(D7+H7)</f>
        <v>9690</v>
      </c>
      <c r="D7" s="14">
        <f t="shared" ref="D7:D23" si="1">SUM(E7:G7)</f>
        <v>3898</v>
      </c>
      <c r="E7" s="15">
        <v>2762</v>
      </c>
      <c r="F7" s="15">
        <v>1128</v>
      </c>
      <c r="G7" s="15">
        <v>8</v>
      </c>
      <c r="H7" s="14">
        <f t="shared" ref="H7:H23" si="2">SUM(I7:N7)</f>
        <v>5792</v>
      </c>
      <c r="I7" s="15">
        <v>4510</v>
      </c>
      <c r="J7" s="15">
        <v>987</v>
      </c>
      <c r="K7" s="15">
        <v>64</v>
      </c>
      <c r="L7" s="15">
        <v>73</v>
      </c>
      <c r="M7" s="15">
        <v>10</v>
      </c>
      <c r="N7" s="15">
        <v>148</v>
      </c>
      <c r="O7" s="1"/>
      <c r="P7" s="1"/>
      <c r="Q7" s="1"/>
      <c r="R7" s="1"/>
      <c r="S7" s="1"/>
      <c r="T7" s="1"/>
      <c r="U7" s="1"/>
      <c r="V7" s="1"/>
    </row>
    <row r="8" spans="1:22" ht="9.9499999999999993" customHeight="1">
      <c r="A8" s="1"/>
      <c r="B8" s="10">
        <v>2001</v>
      </c>
      <c r="C8" s="14">
        <f t="shared" si="0"/>
        <v>9917</v>
      </c>
      <c r="D8" s="14">
        <f t="shared" si="1"/>
        <v>4043</v>
      </c>
      <c r="E8" s="15">
        <v>2832</v>
      </c>
      <c r="F8" s="15">
        <v>1207</v>
      </c>
      <c r="G8" s="15">
        <v>4</v>
      </c>
      <c r="H8" s="14">
        <f t="shared" si="2"/>
        <v>5874</v>
      </c>
      <c r="I8" s="15">
        <v>4583</v>
      </c>
      <c r="J8" s="15">
        <v>1011</v>
      </c>
      <c r="K8" s="15">
        <v>67</v>
      </c>
      <c r="L8" s="15">
        <v>108</v>
      </c>
      <c r="M8" s="15">
        <v>4</v>
      </c>
      <c r="N8" s="15">
        <v>101</v>
      </c>
      <c r="O8" s="1"/>
      <c r="P8" s="1"/>
      <c r="Q8" s="1"/>
      <c r="R8" s="1"/>
      <c r="S8" s="1"/>
      <c r="T8" s="1"/>
      <c r="U8" s="1"/>
      <c r="V8" s="1"/>
    </row>
    <row r="9" spans="1:22" ht="9.9499999999999993" customHeight="1">
      <c r="A9" s="1"/>
      <c r="B9" s="10">
        <v>2002</v>
      </c>
      <c r="C9" s="14">
        <f t="shared" si="0"/>
        <v>10076</v>
      </c>
      <c r="D9" s="14">
        <f t="shared" si="1"/>
        <v>4089</v>
      </c>
      <c r="E9" s="15">
        <v>2847</v>
      </c>
      <c r="F9" s="15">
        <v>1234</v>
      </c>
      <c r="G9" s="15">
        <v>8</v>
      </c>
      <c r="H9" s="14">
        <f t="shared" si="2"/>
        <v>5987</v>
      </c>
      <c r="I9" s="15">
        <v>4616</v>
      </c>
      <c r="J9" s="15">
        <v>1034</v>
      </c>
      <c r="K9" s="15">
        <v>125</v>
      </c>
      <c r="L9" s="15">
        <v>106</v>
      </c>
      <c r="M9" s="15">
        <v>3</v>
      </c>
      <c r="N9" s="15">
        <v>103</v>
      </c>
      <c r="O9" s="1"/>
      <c r="P9" s="1"/>
      <c r="Q9" s="1"/>
      <c r="R9" s="1"/>
      <c r="S9" s="1"/>
      <c r="T9" s="1"/>
      <c r="U9" s="1"/>
      <c r="V9" s="1"/>
    </row>
    <row r="10" spans="1:22" ht="9.9499999999999993" customHeight="1">
      <c r="A10" s="1"/>
      <c r="B10" s="10">
        <v>2003</v>
      </c>
      <c r="C10" s="14">
        <f t="shared" si="0"/>
        <v>10174</v>
      </c>
      <c r="D10" s="14">
        <f t="shared" si="1"/>
        <v>4246</v>
      </c>
      <c r="E10" s="15">
        <v>2981</v>
      </c>
      <c r="F10" s="15">
        <v>1263</v>
      </c>
      <c r="G10" s="15">
        <v>2</v>
      </c>
      <c r="H10" s="14">
        <f t="shared" si="2"/>
        <v>5928</v>
      </c>
      <c r="I10" s="15">
        <v>4601</v>
      </c>
      <c r="J10" s="15">
        <v>1026</v>
      </c>
      <c r="K10" s="15">
        <v>86</v>
      </c>
      <c r="L10" s="15">
        <v>108</v>
      </c>
      <c r="M10" s="15">
        <v>4</v>
      </c>
      <c r="N10" s="15">
        <v>103</v>
      </c>
      <c r="O10" s="1"/>
      <c r="P10" s="1"/>
      <c r="Q10" s="1"/>
      <c r="R10" s="1"/>
      <c r="S10" s="1"/>
      <c r="T10" s="1"/>
      <c r="U10" s="1"/>
      <c r="V10" s="1"/>
    </row>
    <row r="11" spans="1:22" ht="9.9499999999999993" customHeight="1">
      <c r="A11" s="1"/>
      <c r="B11" s="10">
        <v>2004</v>
      </c>
      <c r="C11" s="14">
        <f t="shared" si="0"/>
        <v>10464</v>
      </c>
      <c r="D11" s="14">
        <f t="shared" si="1"/>
        <v>4408</v>
      </c>
      <c r="E11" s="15">
        <v>3100</v>
      </c>
      <c r="F11" s="15">
        <v>1304</v>
      </c>
      <c r="G11" s="15">
        <v>4</v>
      </c>
      <c r="H11" s="14">
        <f t="shared" si="2"/>
        <v>6056</v>
      </c>
      <c r="I11" s="15">
        <v>4669</v>
      </c>
      <c r="J11" s="15">
        <v>1044</v>
      </c>
      <c r="K11" s="15">
        <v>105</v>
      </c>
      <c r="L11" s="15">
        <v>120</v>
      </c>
      <c r="M11" s="15">
        <v>6</v>
      </c>
      <c r="N11" s="15">
        <v>112</v>
      </c>
      <c r="O11" s="1"/>
      <c r="P11" s="1"/>
      <c r="Q11" s="1"/>
      <c r="R11" s="1"/>
      <c r="S11" s="1"/>
      <c r="T11" s="1"/>
      <c r="U11" s="1"/>
      <c r="V11" s="1"/>
    </row>
    <row r="12" spans="1:22" ht="5.0999999999999996" customHeight="1">
      <c r="A12" s="1"/>
      <c r="B12" s="10"/>
      <c r="C12" s="14"/>
      <c r="D12" s="14"/>
      <c r="E12" s="15"/>
      <c r="F12" s="15"/>
      <c r="G12" s="15"/>
      <c r="H12" s="14"/>
      <c r="I12" s="15"/>
      <c r="J12" s="15"/>
      <c r="K12" s="15"/>
      <c r="L12" s="15"/>
      <c r="M12" s="15"/>
      <c r="N12" s="15"/>
      <c r="O12" s="1"/>
      <c r="P12" s="1"/>
      <c r="Q12" s="1"/>
      <c r="R12" s="1"/>
      <c r="S12" s="1"/>
      <c r="T12" s="1"/>
      <c r="U12" s="1"/>
      <c r="V12" s="1"/>
    </row>
    <row r="13" spans="1:22" ht="9.9499999999999993" customHeight="1">
      <c r="A13" s="1"/>
      <c r="B13" s="10">
        <v>2005</v>
      </c>
      <c r="C13" s="14">
        <f t="shared" si="0"/>
        <v>10474</v>
      </c>
      <c r="D13" s="14">
        <f t="shared" si="1"/>
        <v>4499</v>
      </c>
      <c r="E13" s="15">
        <v>3145</v>
      </c>
      <c r="F13" s="15">
        <v>1340</v>
      </c>
      <c r="G13" s="15">
        <v>14</v>
      </c>
      <c r="H13" s="14">
        <f t="shared" si="2"/>
        <v>5975</v>
      </c>
      <c r="I13" s="15">
        <v>4714</v>
      </c>
      <c r="J13" s="15">
        <v>1026</v>
      </c>
      <c r="K13" s="15">
        <v>109</v>
      </c>
      <c r="L13" s="15" t="s">
        <v>11</v>
      </c>
      <c r="M13" s="15">
        <v>5</v>
      </c>
      <c r="N13" s="15">
        <v>121</v>
      </c>
      <c r="O13" s="1"/>
      <c r="P13" s="1"/>
      <c r="Q13" s="1"/>
      <c r="R13" s="1"/>
      <c r="S13" s="1"/>
      <c r="T13" s="1"/>
      <c r="U13" s="1"/>
      <c r="V13" s="1"/>
    </row>
    <row r="14" spans="1:22" ht="9.9499999999999993" customHeight="1">
      <c r="A14" s="1"/>
      <c r="B14" s="10">
        <v>2006</v>
      </c>
      <c r="C14" s="14">
        <f t="shared" si="0"/>
        <v>10637.578000000001</v>
      </c>
      <c r="D14" s="14">
        <f t="shared" si="1"/>
        <v>4609</v>
      </c>
      <c r="E14" s="15">
        <v>3223</v>
      </c>
      <c r="F14" s="15">
        <v>1372</v>
      </c>
      <c r="G14" s="15">
        <v>14</v>
      </c>
      <c r="H14" s="14">
        <f t="shared" si="2"/>
        <v>6028.5780000000004</v>
      </c>
      <c r="I14" s="15">
        <v>4808</v>
      </c>
      <c r="J14" s="15">
        <v>1011</v>
      </c>
      <c r="K14" s="15">
        <v>74</v>
      </c>
      <c r="L14" s="15" t="s">
        <v>11</v>
      </c>
      <c r="M14" s="15">
        <v>5</v>
      </c>
      <c r="N14" s="15">
        <v>130.578</v>
      </c>
      <c r="O14" s="1"/>
      <c r="P14" s="1"/>
      <c r="Q14" s="1"/>
      <c r="R14" s="1"/>
      <c r="S14" s="1"/>
      <c r="T14" s="1"/>
      <c r="U14" s="1"/>
      <c r="V14" s="1"/>
    </row>
    <row r="15" spans="1:22" ht="9.9499999999999993" customHeight="1">
      <c r="A15" s="1"/>
      <c r="B15" s="10">
        <v>2007</v>
      </c>
      <c r="C15" s="14">
        <f t="shared" si="0"/>
        <v>10685</v>
      </c>
      <c r="D15" s="14">
        <f t="shared" si="1"/>
        <v>4468</v>
      </c>
      <c r="E15" s="15">
        <v>3051</v>
      </c>
      <c r="F15" s="15">
        <v>1413</v>
      </c>
      <c r="G15" s="15">
        <v>4</v>
      </c>
      <c r="H15" s="14">
        <f t="shared" si="2"/>
        <v>6217</v>
      </c>
      <c r="I15" s="15">
        <v>4954</v>
      </c>
      <c r="J15" s="15">
        <v>1009</v>
      </c>
      <c r="K15" s="15">
        <v>75</v>
      </c>
      <c r="L15" s="15" t="s">
        <v>11</v>
      </c>
      <c r="M15" s="15">
        <v>34</v>
      </c>
      <c r="N15" s="15">
        <v>145</v>
      </c>
      <c r="O15" s="1"/>
      <c r="P15" s="1"/>
      <c r="Q15" s="1"/>
      <c r="R15" s="1"/>
      <c r="S15" s="1"/>
      <c r="T15" s="1"/>
      <c r="U15" s="1"/>
      <c r="V15" s="1"/>
    </row>
    <row r="16" spans="1:22" ht="9.9499999999999993" customHeight="1">
      <c r="A16" s="1"/>
      <c r="B16" s="10">
        <v>2008</v>
      </c>
      <c r="C16" s="14">
        <f t="shared" si="0"/>
        <v>11221.550999999999</v>
      </c>
      <c r="D16" s="14">
        <f t="shared" si="1"/>
        <v>4655.3849999999993</v>
      </c>
      <c r="E16" s="15">
        <v>3231.8449999999998</v>
      </c>
      <c r="F16" s="15">
        <v>1422.912</v>
      </c>
      <c r="G16" s="15">
        <v>0.628</v>
      </c>
      <c r="H16" s="14">
        <f t="shared" si="2"/>
        <v>6566.1660000000002</v>
      </c>
      <c r="I16" s="15">
        <v>5080.509</v>
      </c>
      <c r="J16" s="15">
        <v>1193.4760000000001</v>
      </c>
      <c r="K16" s="15">
        <v>75.162000000000006</v>
      </c>
      <c r="L16" s="15" t="s">
        <v>11</v>
      </c>
      <c r="M16" s="15">
        <v>33.015999999999998</v>
      </c>
      <c r="N16" s="15">
        <v>184.00299999999999</v>
      </c>
      <c r="O16" s="1"/>
      <c r="P16" s="1"/>
      <c r="Q16" s="1"/>
      <c r="R16" s="1"/>
      <c r="S16" s="1"/>
      <c r="T16" s="1"/>
      <c r="U16" s="1"/>
      <c r="V16" s="1"/>
    </row>
    <row r="17" spans="1:22" ht="9.9499999999999993" customHeight="1">
      <c r="A17" s="1"/>
      <c r="B17" s="10">
        <v>2009</v>
      </c>
      <c r="C17" s="14">
        <f t="shared" si="0"/>
        <v>11226</v>
      </c>
      <c r="D17" s="14">
        <f t="shared" si="1"/>
        <v>4749</v>
      </c>
      <c r="E17" s="18">
        <v>3324</v>
      </c>
      <c r="F17" s="18">
        <v>1425</v>
      </c>
      <c r="G17" s="18">
        <v>0</v>
      </c>
      <c r="H17" s="14">
        <f t="shared" si="2"/>
        <v>6477</v>
      </c>
      <c r="I17" s="15">
        <v>5143</v>
      </c>
      <c r="J17" s="15">
        <v>1143</v>
      </c>
      <c r="K17" s="15">
        <v>53</v>
      </c>
      <c r="L17" s="15">
        <v>9</v>
      </c>
      <c r="M17" s="15">
        <v>1</v>
      </c>
      <c r="N17" s="15">
        <v>128</v>
      </c>
      <c r="O17" s="1"/>
      <c r="P17" s="1"/>
      <c r="Q17" s="1"/>
      <c r="R17" s="1"/>
      <c r="S17" s="1"/>
      <c r="T17" s="1"/>
      <c r="U17" s="1"/>
      <c r="V17" s="1"/>
    </row>
    <row r="18" spans="1:22" ht="5.0999999999999996" customHeight="1">
      <c r="A18" s="1"/>
      <c r="B18" s="10"/>
      <c r="C18" s="14"/>
      <c r="D18" s="14"/>
      <c r="E18" s="18"/>
      <c r="F18" s="18"/>
      <c r="G18" s="18"/>
      <c r="H18" s="14"/>
      <c r="I18" s="15"/>
      <c r="J18" s="15"/>
      <c r="K18" s="15"/>
      <c r="L18" s="15"/>
      <c r="M18" s="15"/>
      <c r="N18" s="15"/>
      <c r="O18" s="1"/>
      <c r="P18" s="1"/>
      <c r="Q18" s="1"/>
      <c r="R18" s="1"/>
      <c r="S18" s="1"/>
      <c r="T18" s="1"/>
      <c r="U18" s="1"/>
      <c r="V18" s="1"/>
    </row>
    <row r="19" spans="1:22" ht="9.9499999999999993" customHeight="1">
      <c r="A19" s="1"/>
      <c r="B19" s="10">
        <v>2010</v>
      </c>
      <c r="C19" s="14">
        <f t="shared" si="0"/>
        <v>11278.288</v>
      </c>
      <c r="D19" s="14">
        <f t="shared" si="1"/>
        <v>4814.0290000000005</v>
      </c>
      <c r="E19" s="18">
        <f>3379770/1000</f>
        <v>3379.77</v>
      </c>
      <c r="F19" s="18">
        <f>1433583/1000</f>
        <v>1433.5830000000001</v>
      </c>
      <c r="G19" s="18">
        <v>0.67600000000000005</v>
      </c>
      <c r="H19" s="14">
        <f t="shared" si="2"/>
        <v>6464.259</v>
      </c>
      <c r="I19" s="19">
        <f>5202426/1000</f>
        <v>5202.4260000000004</v>
      </c>
      <c r="J19" s="19">
        <f>1051930/1000</f>
        <v>1051.93</v>
      </c>
      <c r="K19" s="19">
        <f>74826/1000</f>
        <v>74.825999999999993</v>
      </c>
      <c r="L19" s="19">
        <f>38160/1000</f>
        <v>38.159999999999997</v>
      </c>
      <c r="M19" s="19">
        <v>1.629</v>
      </c>
      <c r="N19" s="19">
        <f>95288/1000</f>
        <v>95.287999999999997</v>
      </c>
      <c r="O19" s="1"/>
      <c r="P19" s="1"/>
      <c r="Q19" s="1"/>
      <c r="R19" s="1"/>
      <c r="S19" s="1"/>
      <c r="T19" s="1"/>
      <c r="U19" s="1"/>
      <c r="V19" s="1"/>
    </row>
    <row r="20" spans="1:22" ht="9.9499999999999993" customHeight="1">
      <c r="A20" s="1"/>
      <c r="B20" s="10">
        <v>2011</v>
      </c>
      <c r="C20" s="14">
        <f t="shared" si="0"/>
        <v>11503.516</v>
      </c>
      <c r="D20" s="14">
        <f t="shared" si="1"/>
        <v>5001.7650000000003</v>
      </c>
      <c r="E20" s="18">
        <v>3578.49</v>
      </c>
      <c r="F20" s="18">
        <f>1422939/1000</f>
        <v>1422.9390000000001</v>
      </c>
      <c r="G20" s="18">
        <v>0.33600000000000002</v>
      </c>
      <c r="H20" s="14">
        <f t="shared" si="2"/>
        <v>6501.7509999999993</v>
      </c>
      <c r="I20" s="19">
        <v>5235.5140000000001</v>
      </c>
      <c r="J20" s="19">
        <v>1060.213</v>
      </c>
      <c r="K20" s="19">
        <f>86049/1000</f>
        <v>86.049000000000007</v>
      </c>
      <c r="L20" s="19">
        <v>20.440000000000001</v>
      </c>
      <c r="M20" s="19">
        <v>2.8969999999999998</v>
      </c>
      <c r="N20" s="19">
        <f>96638/1000</f>
        <v>96.638000000000005</v>
      </c>
      <c r="O20" s="1"/>
      <c r="P20" s="1"/>
      <c r="Q20" s="1"/>
      <c r="R20" s="1"/>
      <c r="S20" s="1"/>
      <c r="T20" s="1"/>
      <c r="U20" s="1"/>
      <c r="V20" s="1"/>
    </row>
    <row r="21" spans="1:22" ht="9.9499999999999993" customHeight="1">
      <c r="A21" s="1"/>
      <c r="B21" s="10">
        <v>2012</v>
      </c>
      <c r="C21" s="14">
        <f t="shared" si="0"/>
        <v>11823.8578</v>
      </c>
      <c r="D21" s="14">
        <f t="shared" si="1"/>
        <v>5204.2919999999995</v>
      </c>
      <c r="E21" s="18">
        <v>3728.3649999999998</v>
      </c>
      <c r="F21" s="18">
        <v>1475.6189999999999</v>
      </c>
      <c r="G21" s="18">
        <v>0.308</v>
      </c>
      <c r="H21" s="14">
        <f t="shared" si="2"/>
        <v>6619.5658000000003</v>
      </c>
      <c r="I21" s="19">
        <v>5265.9620000000004</v>
      </c>
      <c r="J21" s="19">
        <v>1148.3838000000001</v>
      </c>
      <c r="K21" s="19">
        <v>74.307000000000002</v>
      </c>
      <c r="L21" s="15">
        <v>22.428000000000001</v>
      </c>
      <c r="M21" s="19">
        <v>4.5579999999999998</v>
      </c>
      <c r="N21" s="19">
        <v>103.92700000000001</v>
      </c>
      <c r="O21" s="1"/>
      <c r="P21" s="1"/>
      <c r="Q21" s="1"/>
      <c r="R21" s="1"/>
      <c r="S21" s="1"/>
      <c r="T21" s="1"/>
      <c r="U21" s="1"/>
      <c r="V21" s="1"/>
    </row>
    <row r="22" spans="1:22" ht="9.9499999999999993" customHeight="1">
      <c r="A22" s="1"/>
      <c r="B22" s="10">
        <v>2013</v>
      </c>
      <c r="C22" s="26">
        <f t="shared" si="0"/>
        <v>11577.797836000002</v>
      </c>
      <c r="D22" s="26">
        <f t="shared" si="1"/>
        <v>5139.4629999999997</v>
      </c>
      <c r="E22" s="18">
        <v>3998.3380000000002</v>
      </c>
      <c r="F22" s="18">
        <v>1140.921</v>
      </c>
      <c r="G22" s="18">
        <v>0.20399999999999999</v>
      </c>
      <c r="H22" s="26">
        <f t="shared" si="2"/>
        <v>6438.3348360000009</v>
      </c>
      <c r="I22" s="18">
        <v>4896.1459999999997</v>
      </c>
      <c r="J22" s="19">
        <v>1265.3458360000002</v>
      </c>
      <c r="K22" s="19">
        <v>69.540999999999997</v>
      </c>
      <c r="L22" s="15">
        <v>102.376</v>
      </c>
      <c r="M22" s="19">
        <v>5.1520000000000001</v>
      </c>
      <c r="N22" s="19">
        <v>99.774000000000001</v>
      </c>
      <c r="O22" s="1"/>
      <c r="P22" s="1"/>
      <c r="Q22" s="1"/>
      <c r="R22" s="1"/>
      <c r="S22" s="1"/>
      <c r="T22" s="1"/>
      <c r="U22" s="1"/>
      <c r="V22" s="1"/>
    </row>
    <row r="23" spans="1:22" ht="9.9499999999999993" customHeight="1">
      <c r="A23" s="1"/>
      <c r="B23" s="10">
        <v>2014</v>
      </c>
      <c r="C23" s="26">
        <f t="shared" si="0"/>
        <v>10166.774131600001</v>
      </c>
      <c r="D23" s="26">
        <f t="shared" si="1"/>
        <v>4173.0958500000006</v>
      </c>
      <c r="E23" s="18">
        <v>4172.6355000000003</v>
      </c>
      <c r="F23" s="18" t="s">
        <v>22</v>
      </c>
      <c r="G23" s="18">
        <v>0.46035000000000004</v>
      </c>
      <c r="H23" s="26">
        <f t="shared" si="2"/>
        <v>5993.6782816000004</v>
      </c>
      <c r="I23" s="18">
        <v>4552.3019999999997</v>
      </c>
      <c r="J23" s="19">
        <v>1265.3458360000002</v>
      </c>
      <c r="K23" s="19">
        <v>69.540000000000006</v>
      </c>
      <c r="L23" s="15" t="s">
        <v>11</v>
      </c>
      <c r="M23" s="19">
        <v>5.1520000000000001</v>
      </c>
      <c r="N23" s="19">
        <v>101.3384456</v>
      </c>
      <c r="O23" s="1"/>
      <c r="P23" s="1"/>
      <c r="Q23" s="1"/>
      <c r="R23" s="1"/>
      <c r="S23" s="1"/>
      <c r="T23" s="1"/>
      <c r="U23" s="1"/>
      <c r="V23" s="1"/>
    </row>
    <row r="24" spans="1:22" ht="3" customHeight="1">
      <c r="A24" s="1"/>
      <c r="B24" s="11"/>
      <c r="C24" s="16"/>
      <c r="D24" s="16"/>
      <c r="E24" s="17"/>
      <c r="F24" s="17"/>
      <c r="G24" s="17"/>
      <c r="H24" s="16"/>
      <c r="I24" s="17"/>
      <c r="J24" s="17"/>
      <c r="K24" s="17"/>
      <c r="L24" s="17"/>
      <c r="M24" s="17"/>
      <c r="N24" s="17"/>
      <c r="O24" s="1"/>
      <c r="P24" s="1"/>
      <c r="Q24" s="1"/>
      <c r="R24" s="1"/>
      <c r="S24" s="1"/>
      <c r="T24" s="1"/>
      <c r="U24" s="1"/>
      <c r="V24" s="1"/>
    </row>
    <row r="25" spans="1:22" ht="3" customHeight="1">
      <c r="A25" s="1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</row>
    <row r="26" spans="1:22" ht="8.1" customHeight="1">
      <c r="A26" s="1"/>
      <c r="B26" s="29" t="s">
        <v>26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"/>
      <c r="P26" s="1"/>
      <c r="Q26" s="1"/>
      <c r="R26" s="1"/>
      <c r="S26" s="1"/>
      <c r="T26" s="1"/>
      <c r="U26" s="1"/>
      <c r="V26" s="1"/>
    </row>
    <row r="27" spans="1:22" ht="8.1" customHeight="1">
      <c r="A27" s="1"/>
      <c r="B27" s="23" t="s">
        <v>23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"/>
      <c r="P27" s="1"/>
      <c r="Q27" s="1"/>
      <c r="R27" s="1"/>
      <c r="S27" s="1"/>
      <c r="T27" s="1"/>
      <c r="U27" s="1"/>
      <c r="V27" s="1"/>
    </row>
    <row r="28" spans="1:22" ht="8.1" customHeight="1">
      <c r="A28" s="1"/>
      <c r="B28" s="29" t="s">
        <v>19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"/>
      <c r="P28" s="1"/>
      <c r="Q28" s="1"/>
      <c r="R28" s="1"/>
      <c r="S28" s="1"/>
      <c r="T28" s="1"/>
      <c r="U28" s="1"/>
      <c r="V28" s="1"/>
    </row>
    <row r="29" spans="1:22" ht="8.1" customHeight="1">
      <c r="A29" s="1"/>
      <c r="B29" s="23" t="s">
        <v>10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"/>
      <c r="P29" s="1"/>
      <c r="Q29" s="1"/>
      <c r="R29" s="1"/>
      <c r="S29" s="1"/>
      <c r="T29" s="1"/>
      <c r="U29" s="1"/>
      <c r="V29" s="1"/>
    </row>
    <row r="30" spans="1:22" ht="8.1" customHeight="1">
      <c r="A30" s="1"/>
      <c r="B30" s="29" t="s">
        <v>20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"/>
      <c r="P30" s="1"/>
      <c r="Q30" s="1"/>
      <c r="R30" s="1"/>
      <c r="S30" s="1"/>
      <c r="T30" s="1"/>
      <c r="U30" s="1"/>
      <c r="V30" s="1"/>
    </row>
    <row r="31" spans="1:22" ht="8.1" customHeight="1">
      <c r="A31" s="1"/>
      <c r="B31" s="23" t="s">
        <v>24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"/>
      <c r="P31" s="1"/>
      <c r="Q31" s="1"/>
      <c r="R31" s="1"/>
      <c r="S31" s="1"/>
      <c r="T31" s="1"/>
      <c r="U31" s="1"/>
      <c r="V31" s="1"/>
    </row>
    <row r="32" spans="1:22" ht="8.1" customHeight="1">
      <c r="A32" s="1"/>
      <c r="B32" s="23" t="s">
        <v>25</v>
      </c>
      <c r="C32" s="8"/>
      <c r="D32" s="8"/>
      <c r="E32" s="8"/>
      <c r="F32" s="25"/>
      <c r="G32" s="8"/>
      <c r="H32" s="8"/>
      <c r="I32" s="25"/>
      <c r="J32" s="8"/>
      <c r="K32" s="8"/>
      <c r="L32" s="8"/>
      <c r="M32" s="8"/>
      <c r="N32" s="8"/>
      <c r="O32" s="1"/>
      <c r="P32" s="1"/>
      <c r="Q32" s="1"/>
      <c r="R32" s="1"/>
      <c r="S32" s="1"/>
      <c r="T32" s="1"/>
      <c r="U32" s="1"/>
      <c r="V32" s="1"/>
    </row>
    <row r="33" spans="1:22" ht="8.1" customHeight="1">
      <c r="A33" s="1"/>
      <c r="B33" s="27" t="s">
        <v>21</v>
      </c>
      <c r="C33" s="8"/>
      <c r="D33" s="8"/>
      <c r="E33" s="8"/>
      <c r="F33" s="25"/>
      <c r="G33" s="8"/>
      <c r="H33" s="8"/>
      <c r="I33" s="25"/>
      <c r="J33" s="8"/>
      <c r="K33" s="8"/>
      <c r="L33" s="8"/>
      <c r="M33" s="8"/>
      <c r="N33" s="8"/>
      <c r="O33" s="1"/>
      <c r="P33" s="1"/>
      <c r="Q33" s="1"/>
      <c r="R33" s="1"/>
      <c r="S33" s="1"/>
      <c r="T33" s="1"/>
      <c r="U33" s="1"/>
      <c r="V33" s="1"/>
    </row>
    <row r="34" spans="1:22" ht="8.1" customHeight="1">
      <c r="A34" s="1"/>
      <c r="B34" s="23" t="s">
        <v>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8" t="s">
        <v>9</v>
      </c>
      <c r="O34" s="1"/>
      <c r="P34" s="1"/>
      <c r="Q34" s="1"/>
      <c r="R34" s="1"/>
      <c r="S34" s="1"/>
      <c r="T34" s="1"/>
      <c r="U34" s="1"/>
      <c r="V34" s="1"/>
    </row>
    <row r="35" spans="1:22" ht="8.1" customHeight="1">
      <c r="A35" s="1"/>
      <c r="B35" s="2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"/>
      <c r="P35" s="1"/>
      <c r="Q35" s="1"/>
      <c r="R35" s="1"/>
      <c r="S35" s="1"/>
      <c r="T35" s="1"/>
      <c r="U35" s="1"/>
      <c r="V35" s="1"/>
    </row>
    <row r="36" spans="1:22" ht="8.1" customHeight="1">
      <c r="A36" s="1"/>
      <c r="B36" s="2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"/>
      <c r="P36" s="1"/>
      <c r="Q36" s="1"/>
      <c r="R36" s="1"/>
      <c r="S36" s="1"/>
      <c r="T36" s="1"/>
      <c r="U36" s="1"/>
      <c r="V36" s="1"/>
    </row>
    <row r="37" spans="1:22" ht="8.1" customHeight="1">
      <c r="A37" s="1"/>
      <c r="B37" s="2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"/>
      <c r="P37" s="1"/>
      <c r="Q37" s="1"/>
      <c r="R37" s="1"/>
      <c r="S37" s="1"/>
      <c r="T37" s="1"/>
      <c r="U37" s="1"/>
      <c r="V37" s="1"/>
    </row>
    <row r="38" spans="1:22" ht="8.1" customHeight="1">
      <c r="A38" s="1"/>
      <c r="B38" s="2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1"/>
      <c r="Q38" s="1"/>
      <c r="R38" s="1"/>
      <c r="S38" s="1"/>
      <c r="T38" s="1"/>
      <c r="U38" s="1"/>
      <c r="V38" s="1"/>
    </row>
    <row r="39" spans="1:22" ht="8.1" customHeight="1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"/>
      <c r="P39" s="1"/>
      <c r="Q39" s="1"/>
      <c r="R39" s="1"/>
      <c r="S39" s="1"/>
      <c r="T39" s="1"/>
      <c r="U39" s="1"/>
      <c r="V39" s="1"/>
    </row>
    <row r="40" spans="1:22" ht="8.1" customHeight="1">
      <c r="A40" s="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"/>
      <c r="P40" s="1"/>
      <c r="Q40" s="1"/>
      <c r="R40" s="1"/>
      <c r="S40" s="1"/>
      <c r="T40" s="1"/>
      <c r="U40" s="1"/>
      <c r="V40" s="1"/>
    </row>
    <row r="41" spans="1:22" ht="8.1" customHeight="1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"/>
      <c r="P41" s="1"/>
      <c r="Q41" s="1"/>
      <c r="R41" s="1"/>
      <c r="S41" s="1"/>
      <c r="T41" s="1"/>
      <c r="U41" s="1"/>
      <c r="V41" s="1"/>
    </row>
    <row r="42" spans="1:22" ht="8.1" customHeight="1">
      <c r="A42" s="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"/>
      <c r="P42" s="1"/>
      <c r="Q42" s="1"/>
      <c r="R42" s="1"/>
      <c r="S42" s="1"/>
      <c r="T42" s="1"/>
      <c r="U42" s="1"/>
      <c r="V42" s="1"/>
    </row>
    <row r="43" spans="1:22" ht="8.1" customHeight="1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"/>
      <c r="P43" s="1"/>
      <c r="Q43" s="1"/>
      <c r="R43" s="1"/>
      <c r="S43" s="1"/>
      <c r="T43" s="1"/>
      <c r="U43" s="1"/>
      <c r="V43" s="1"/>
    </row>
    <row r="44" spans="1:22" ht="8.1" customHeight="1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"/>
      <c r="P44" s="1"/>
      <c r="Q44" s="1"/>
      <c r="R44" s="1"/>
      <c r="S44" s="1"/>
      <c r="T44" s="1"/>
      <c r="U44" s="1"/>
      <c r="V44" s="1"/>
    </row>
    <row r="45" spans="1:22" ht="8.1" customHeight="1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"/>
      <c r="P45" s="1"/>
      <c r="Q45" s="1"/>
      <c r="R45" s="1"/>
      <c r="S45" s="1"/>
      <c r="T45" s="1"/>
      <c r="U45" s="1"/>
      <c r="V45" s="1"/>
    </row>
    <row r="46" spans="1:22" ht="8.1" customHeight="1">
      <c r="A46" s="1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"/>
      <c r="P46" s="1"/>
      <c r="Q46" s="1"/>
      <c r="R46" s="1"/>
      <c r="S46" s="1"/>
      <c r="T46" s="1"/>
      <c r="U46" s="1"/>
      <c r="V46" s="1"/>
    </row>
    <row r="47" spans="1:22" ht="8.1" customHeight="1">
      <c r="A47" s="1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1"/>
      <c r="P47" s="1"/>
      <c r="Q47" s="1"/>
      <c r="R47" s="1"/>
      <c r="S47" s="1"/>
      <c r="T47" s="1"/>
      <c r="U47" s="1"/>
      <c r="V47" s="1"/>
    </row>
    <row r="48" spans="1:22" ht="8.1" customHeight="1">
      <c r="A48" s="1"/>
      <c r="B48" s="2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"/>
      <c r="P48" s="1"/>
      <c r="Q48" s="1"/>
      <c r="R48" s="1"/>
      <c r="S48" s="1"/>
      <c r="T48" s="1"/>
      <c r="U48" s="1"/>
      <c r="V48" s="1"/>
    </row>
    <row r="49" spans="1:22" ht="8.1" customHeight="1">
      <c r="A49" s="1"/>
      <c r="B49" s="2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1"/>
      <c r="P49" s="1"/>
      <c r="Q49" s="1"/>
      <c r="R49" s="1"/>
      <c r="S49" s="1"/>
      <c r="T49" s="1"/>
      <c r="U49" s="1"/>
      <c r="V49" s="1"/>
    </row>
    <row r="50" spans="1:22" ht="8.1" customHeight="1">
      <c r="A50" s="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"/>
      <c r="P50" s="1"/>
      <c r="Q50" s="1"/>
      <c r="R50" s="1"/>
      <c r="S50" s="1"/>
      <c r="T50" s="1"/>
      <c r="U50" s="1"/>
      <c r="V50" s="1"/>
    </row>
    <row r="51" spans="1:22" ht="8.1" customHeight="1">
      <c r="A51" s="1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1"/>
      <c r="P51" s="1"/>
      <c r="Q51" s="1"/>
      <c r="R51" s="1"/>
      <c r="S51" s="1"/>
      <c r="T51" s="1"/>
      <c r="U51" s="1"/>
      <c r="V51" s="1"/>
    </row>
    <row r="52" spans="1:22" ht="8.1" customHeight="1">
      <c r="A52" s="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</row>
    <row r="53" spans="1:22" ht="8.1" customHeight="1">
      <c r="A53" s="1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"/>
      <c r="P53" s="1"/>
      <c r="Q53" s="1"/>
      <c r="R53" s="1"/>
      <c r="S53" s="1"/>
      <c r="T53" s="1"/>
      <c r="U53" s="1"/>
      <c r="V53" s="1"/>
    </row>
    <row r="54" spans="1:22" ht="8.1" customHeight="1">
      <c r="A54" s="1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"/>
      <c r="P54" s="1"/>
      <c r="Q54" s="1"/>
      <c r="R54" s="1"/>
      <c r="S54" s="1"/>
      <c r="T54" s="1"/>
      <c r="U54" s="1"/>
      <c r="V54" s="1"/>
    </row>
    <row r="55" spans="1:22" ht="8.1" customHeight="1">
      <c r="A55" s="1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1"/>
      <c r="P55" s="1"/>
      <c r="Q55" s="1"/>
      <c r="R55" s="1"/>
      <c r="S55" s="1"/>
      <c r="T55" s="1"/>
      <c r="U55" s="1"/>
      <c r="V55" s="1"/>
    </row>
    <row r="56" spans="1:22" ht="8.1" customHeight="1">
      <c r="A56" s="1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1"/>
      <c r="P56" s="1"/>
      <c r="Q56" s="1"/>
      <c r="R56" s="1"/>
      <c r="S56" s="1"/>
      <c r="T56" s="1"/>
      <c r="U56" s="1"/>
      <c r="V56" s="1"/>
    </row>
    <row r="57" spans="1:22" ht="8.1" customHeight="1">
      <c r="A57" s="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1"/>
      <c r="P57" s="1"/>
      <c r="Q57" s="1"/>
      <c r="R57" s="1"/>
      <c r="S57" s="1"/>
      <c r="T57" s="1"/>
      <c r="U57" s="1"/>
      <c r="V57" s="1"/>
    </row>
    <row r="58" spans="1:22" ht="8.1" customHeight="1">
      <c r="A58" s="1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"/>
      <c r="P58" s="1"/>
      <c r="Q58" s="1"/>
      <c r="R58" s="1"/>
      <c r="S58" s="1"/>
      <c r="T58" s="1"/>
      <c r="U58" s="1"/>
      <c r="V58" s="1"/>
    </row>
    <row r="59" spans="1:22" ht="8.1" customHeight="1">
      <c r="A59" s="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"/>
      <c r="P59" s="1"/>
      <c r="Q59" s="1"/>
      <c r="R59" s="1"/>
      <c r="S59" s="1"/>
      <c r="T59" s="1"/>
      <c r="U59" s="1"/>
      <c r="V59" s="1"/>
    </row>
    <row r="60" spans="1:22" ht="8.1" customHeight="1">
      <c r="A60" s="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1"/>
      <c r="Q60" s="1"/>
      <c r="R60" s="1"/>
      <c r="S60" s="1"/>
      <c r="T60" s="1"/>
      <c r="U60" s="1"/>
      <c r="V60" s="1"/>
    </row>
    <row r="61" spans="1:22" ht="8.1" customHeight="1">
      <c r="A61" s="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"/>
      <c r="P61" s="1"/>
      <c r="Q61" s="1"/>
      <c r="R61" s="1"/>
      <c r="S61" s="1"/>
      <c r="T61" s="1"/>
      <c r="U61" s="1"/>
      <c r="V61" s="1"/>
    </row>
    <row r="62" spans="1:22" ht="8.1" customHeight="1">
      <c r="A62" s="1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"/>
      <c r="P62" s="1"/>
      <c r="Q62" s="1"/>
      <c r="R62" s="1"/>
      <c r="S62" s="1"/>
      <c r="T62" s="1"/>
      <c r="U62" s="1"/>
      <c r="V62" s="1"/>
    </row>
    <row r="63" spans="1:22" ht="8.1" customHeight="1">
      <c r="A63" s="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"/>
      <c r="P63" s="1"/>
      <c r="Q63" s="1"/>
      <c r="R63" s="1"/>
      <c r="S63" s="1"/>
      <c r="T63" s="1"/>
      <c r="U63" s="1"/>
      <c r="V63" s="1"/>
    </row>
    <row r="64" spans="1:22" ht="8.1" customHeight="1">
      <c r="A64" s="1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"/>
      <c r="P64" s="1"/>
      <c r="Q64" s="1"/>
      <c r="R64" s="1"/>
      <c r="S64" s="1"/>
      <c r="T64" s="1"/>
      <c r="U64" s="1"/>
      <c r="V64" s="1"/>
    </row>
    <row r="65" spans="1:22" ht="8.1" customHeight="1">
      <c r="A65" s="1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1"/>
      <c r="P65" s="1"/>
      <c r="Q65" s="1"/>
      <c r="R65" s="1"/>
      <c r="S65" s="1"/>
      <c r="T65" s="1"/>
      <c r="U65" s="1"/>
      <c r="V65" s="1"/>
    </row>
    <row r="66" spans="1:22" ht="8.1" customHeight="1">
      <c r="A66" s="1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"/>
      <c r="P66" s="1"/>
      <c r="Q66" s="1"/>
      <c r="R66" s="1"/>
      <c r="S66" s="1"/>
      <c r="T66" s="1"/>
      <c r="U66" s="1"/>
      <c r="V66" s="1"/>
    </row>
    <row r="67" spans="1:22" ht="8.1" customHeight="1">
      <c r="A67" s="1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"/>
      <c r="P67" s="1"/>
      <c r="Q67" s="1"/>
      <c r="R67" s="1"/>
      <c r="S67" s="1"/>
      <c r="T67" s="1"/>
      <c r="U67" s="1"/>
      <c r="V67" s="1"/>
    </row>
    <row r="68" spans="1:22" ht="8.1" customHeight="1">
      <c r="A68" s="1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"/>
      <c r="P68" s="1"/>
      <c r="Q68" s="1"/>
      <c r="R68" s="1"/>
      <c r="S68" s="1"/>
      <c r="T68" s="1"/>
      <c r="U68" s="1"/>
      <c r="V68" s="1"/>
    </row>
    <row r="69" spans="1:2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</sheetData>
  <mergeCells count="4">
    <mergeCell ref="B4:B5"/>
    <mergeCell ref="C4:C5"/>
    <mergeCell ref="D4:G4"/>
    <mergeCell ref="H4:N4"/>
  </mergeCells>
  <hyperlinks>
    <hyperlink ref="N34" r:id="rId1"/>
  </hyperlinks>
  <pageMargins left="0.98425196850393704" right="0.98425196850393704" top="1.5748031496062993" bottom="0.78740157480314965" header="3.937007874015748E-2" footer="0"/>
  <pageSetup paperSize="11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I_SS_04</vt:lpstr>
      <vt:lpstr>I_SS_04!Área_de_impresión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2014-08-19T14:43:09Z</cp:lastPrinted>
  <dcterms:created xsi:type="dcterms:W3CDTF">2010-05-20T18:29:09Z</dcterms:created>
  <dcterms:modified xsi:type="dcterms:W3CDTF">2014-08-19T14:43:17Z</dcterms:modified>
</cp:coreProperties>
</file>