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16(A)" sheetId="1" r:id="rId1"/>
  </sheets>
  <definedNames>
    <definedName name="_xlnm.Print_Area" localSheetId="0">'I_SS_16(A)'!$B$2:$Q$46</definedName>
  </definedNames>
  <calcPr calcId="145621"/>
</workbook>
</file>

<file path=xl/calcChain.xml><?xml version="1.0" encoding="utf-8"?>
<calcChain xmlns="http://schemas.openxmlformats.org/spreadsheetml/2006/main">
  <c r="Q13" i="1" l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34" i="1" l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6" i="1"/>
  <c r="Q25" i="1"/>
  <c r="Q24" i="1"/>
  <c r="P22" i="1"/>
  <c r="O22" i="1"/>
  <c r="N22" i="1"/>
  <c r="M22" i="1"/>
  <c r="L22" i="1"/>
  <c r="L21" i="1" s="1"/>
  <c r="K22" i="1"/>
  <c r="K21" i="1" s="1"/>
  <c r="J22" i="1"/>
  <c r="J21" i="1" s="1"/>
  <c r="I22" i="1"/>
  <c r="H22" i="1"/>
  <c r="H21" i="1" s="1"/>
  <c r="G22" i="1"/>
  <c r="G21" i="1" s="1"/>
  <c r="F22" i="1"/>
  <c r="E22" i="1"/>
  <c r="D22" i="1"/>
  <c r="D21" i="1" s="1"/>
  <c r="C22" i="1"/>
  <c r="C21" i="1" s="1"/>
  <c r="P21" i="1"/>
  <c r="O21" i="1" l="1"/>
  <c r="Q28" i="1"/>
  <c r="Q21" i="1" s="1"/>
  <c r="F21" i="1"/>
  <c r="N21" i="1"/>
  <c r="E21" i="1"/>
  <c r="M21" i="1"/>
  <c r="I21" i="1"/>
  <c r="Q22" i="1"/>
  <c r="P7" i="1" l="1"/>
  <c r="O7" i="1"/>
  <c r="N7" i="1"/>
  <c r="Q7" i="1" l="1"/>
  <c r="P6" i="1"/>
  <c r="O6" i="1"/>
  <c r="N6" i="1"/>
  <c r="Q6" i="1" l="1"/>
  <c r="M7" i="1"/>
  <c r="M6" i="1" l="1"/>
  <c r="L7" i="1" l="1"/>
  <c r="C7" i="1"/>
  <c r="D7" i="1"/>
  <c r="E7" i="1"/>
  <c r="F7" i="1"/>
  <c r="G7" i="1"/>
  <c r="H7" i="1"/>
  <c r="I7" i="1"/>
  <c r="J7" i="1"/>
  <c r="K7" i="1"/>
  <c r="K6" i="1" l="1"/>
  <c r="I6" i="1"/>
  <c r="G6" i="1"/>
  <c r="E6" i="1"/>
  <c r="C6" i="1"/>
  <c r="L6" i="1"/>
  <c r="J6" i="1"/>
  <c r="H6" i="1"/>
  <c r="F6" i="1"/>
  <c r="D6" i="1"/>
</calcChain>
</file>

<file path=xl/sharedStrings.xml><?xml version="1.0" encoding="utf-8"?>
<sst xmlns="http://schemas.openxmlformats.org/spreadsheetml/2006/main" count="50" uniqueCount="30">
  <si>
    <t>Concepto</t>
  </si>
  <si>
    <t xml:space="preserve">  Población asegurada</t>
  </si>
  <si>
    <t xml:space="preserve">            n.d.</t>
  </si>
  <si>
    <t>IMSS-Oportunidades</t>
  </si>
  <si>
    <t>CAMAS CENSABLES</t>
  </si>
  <si>
    <t>Universitarios</t>
  </si>
  <si>
    <t>IMSS</t>
  </si>
  <si>
    <t>ISSSTE</t>
  </si>
  <si>
    <t>PEMEX</t>
  </si>
  <si>
    <t>SEDENA</t>
  </si>
  <si>
    <t>SEMAR</t>
  </si>
  <si>
    <t>Estatales</t>
  </si>
  <si>
    <t xml:space="preserve">  Población no asegurada</t>
  </si>
  <si>
    <t>4/ Incluye unidades médicas de universidades que ofrecen servicios de atención médica.</t>
  </si>
  <si>
    <t>n.d. No disponible.</t>
  </si>
  <si>
    <t>Fuente: Secretaría de Salud.</t>
  </si>
  <si>
    <t>http://www.sinais.salud.gob.mx</t>
  </si>
  <si>
    <t>Equipamiento en instituciones de salud</t>
  </si>
  <si>
    <t>(Número)</t>
  </si>
  <si>
    <t>(Continúa)</t>
  </si>
  <si>
    <t>SS y servicios de salud de</t>
  </si>
  <si>
    <t>entidades federativas</t>
  </si>
  <si>
    <t xml:space="preserve">3/ Incluye los datos de la Secretaría de Salud del Distrito Federal (hasta 1996 denominados servicios de salud del Distrito Federal).      </t>
  </si>
  <si>
    <t xml:space="preserve">5/ Se refiere a unidades médicas de los gobiernos estatales.  Para 2009 se incluyen 14 hospitales pertenecientes al Estado de México, no reportados en años anteriores.       </t>
  </si>
  <si>
    <t>1/ Sólo incluye información de instituciones del sector público.</t>
  </si>
  <si>
    <t>e/ Cifras estimadas al mes de diciembre.</t>
  </si>
  <si>
    <t xml:space="preserve">      no aplica.</t>
  </si>
  <si>
    <t>2/ La  disminución en 2008  respecto a  2007, se debió a que el IMSS realizó  un ajuste en la agrupación que proporciona  anualmente, mencionando que el concepto de otras camas censables se refería a camas  escolares y preescolares, lo  cual ya</t>
  </si>
  <si>
    <t>CONSULTORIOS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</si>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</sst>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"/>
  </numFmts>
  <fonts count="16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.5"/>
      <color theme="1"/>
      <name val="Presidencia Fina"/>
      <family val="3"/>
    </font>
    <font>
      <sz val="7"/>
      <color theme="1"/>
      <name val="Presidencia Fina"/>
      <family val="3"/>
    </font>
    <font>
      <u/>
      <sz val="14.4"/>
      <color indexed="12"/>
      <name val="Helv"/>
    </font>
    <font>
      <b/>
      <sz val="5.5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164" fontId="9" fillId="0" borderId="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2" borderId="1" xfId="0" applyFont="1" applyFill="1" applyBorder="1" applyAlignment="1">
      <alignment horizontal="center" vertical="center"/>
    </xf>
    <xf numFmtId="0" fontId="8" fillId="0" borderId="0" xfId="0" applyFont="1"/>
    <xf numFmtId="0" fontId="14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2" applyFont="1" applyFill="1" applyAlignment="1" applyProtection="1">
      <alignment horizontal="right" vertical="center"/>
    </xf>
    <xf numFmtId="0" fontId="11" fillId="0" borderId="0" xfId="1" applyFont="1" applyAlignment="1">
      <alignment horizontal="left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10283</xdr:colOff>
      <xdr:row>0</xdr:row>
      <xdr:rowOff>62006</xdr:rowOff>
    </xdr:from>
    <xdr:to>
      <xdr:col>4</xdr:col>
      <xdr:colOff>330201</xdr:colOff>
      <xdr:row>2</xdr:row>
      <xdr:rowOff>0</xdr:rowOff>
    </xdr:to>
    <xdr:sp macro="" textlink="">
      <xdr:nvSpPr>
        <xdr:cNvPr id="4" name="3 CuadroTexto"/>
        <xdr:cNvSpPr txBox="1"/>
      </xdr:nvSpPr>
      <xdr:spPr>
        <a:xfrm>
          <a:off x="2213733" y="62006"/>
          <a:ext cx="319918" cy="249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</xdr:col>
      <xdr:colOff>610348</xdr:colOff>
      <xdr:row>4</xdr:row>
      <xdr:rowOff>2370</xdr:rowOff>
    </xdr:from>
    <xdr:to>
      <xdr:col>1</xdr:col>
      <xdr:colOff>890868</xdr:colOff>
      <xdr:row>5</xdr:row>
      <xdr:rowOff>117041</xdr:rowOff>
    </xdr:to>
    <xdr:sp macro="" textlink="">
      <xdr:nvSpPr>
        <xdr:cNvPr id="7" name="6 CuadroTexto"/>
        <xdr:cNvSpPr txBox="1"/>
      </xdr:nvSpPr>
      <xdr:spPr>
        <a:xfrm>
          <a:off x="922556" y="785537"/>
          <a:ext cx="280520" cy="151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oneCell">
    <xdr:from>
      <xdr:col>1</xdr:col>
      <xdr:colOff>700551</xdr:colOff>
      <xdr:row>7</xdr:row>
      <xdr:rowOff>85755</xdr:rowOff>
    </xdr:from>
    <xdr:to>
      <xdr:col>1</xdr:col>
      <xdr:colOff>987042</xdr:colOff>
      <xdr:row>9</xdr:row>
      <xdr:rowOff>22000</xdr:rowOff>
    </xdr:to>
    <xdr:sp macro="" textlink="">
      <xdr:nvSpPr>
        <xdr:cNvPr id="8" name="7 CuadroTexto"/>
        <xdr:cNvSpPr txBox="1"/>
      </xdr:nvSpPr>
      <xdr:spPr>
        <a:xfrm>
          <a:off x="1012759" y="1212880"/>
          <a:ext cx="286491" cy="179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oneCell">
    <xdr:from>
      <xdr:col>1</xdr:col>
      <xdr:colOff>456804</xdr:colOff>
      <xdr:row>9</xdr:row>
      <xdr:rowOff>81709</xdr:rowOff>
    </xdr:from>
    <xdr:to>
      <xdr:col>1</xdr:col>
      <xdr:colOff>742554</xdr:colOff>
      <xdr:row>11</xdr:row>
      <xdr:rowOff>5021</xdr:rowOff>
    </xdr:to>
    <xdr:sp macro="" textlink="">
      <xdr:nvSpPr>
        <xdr:cNvPr id="9" name="8 CuadroTexto"/>
        <xdr:cNvSpPr txBox="1"/>
      </xdr:nvSpPr>
      <xdr:spPr>
        <a:xfrm>
          <a:off x="769012" y="1510459"/>
          <a:ext cx="285750" cy="166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 editAs="oneCell">
    <xdr:from>
      <xdr:col>1</xdr:col>
      <xdr:colOff>314013</xdr:colOff>
      <xdr:row>17</xdr:row>
      <xdr:rowOff>100853</xdr:rowOff>
    </xdr:from>
    <xdr:to>
      <xdr:col>1</xdr:col>
      <xdr:colOff>639357</xdr:colOff>
      <xdr:row>18</xdr:row>
      <xdr:rowOff>128866</xdr:rowOff>
    </xdr:to>
    <xdr:sp macro="" textlink="">
      <xdr:nvSpPr>
        <xdr:cNvPr id="10" name="9 CuadroTexto"/>
        <xdr:cNvSpPr txBox="1"/>
      </xdr:nvSpPr>
      <xdr:spPr>
        <a:xfrm>
          <a:off x="626221" y="2471520"/>
          <a:ext cx="325344" cy="16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5/</a:t>
          </a:r>
        </a:p>
      </xdr:txBody>
    </xdr:sp>
    <xdr:clientData/>
  </xdr:twoCellAnchor>
  <xdr:twoCellAnchor editAs="oneCell">
    <xdr:from>
      <xdr:col>16</xdr:col>
      <xdr:colOff>238013</xdr:colOff>
      <xdr:row>2</xdr:row>
      <xdr:rowOff>119679</xdr:rowOff>
    </xdr:from>
    <xdr:to>
      <xdr:col>17</xdr:col>
      <xdr:colOff>86285</xdr:colOff>
      <xdr:row>3</xdr:row>
      <xdr:rowOff>168835</xdr:rowOff>
    </xdr:to>
    <xdr:sp macro="" textlink="">
      <xdr:nvSpPr>
        <xdr:cNvPr id="14" name="13 CuadroTexto"/>
        <xdr:cNvSpPr txBox="1"/>
      </xdr:nvSpPr>
      <xdr:spPr>
        <a:xfrm>
          <a:off x="7470663" y="570529"/>
          <a:ext cx="267372" cy="182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 editAs="oneCell">
    <xdr:from>
      <xdr:col>1</xdr:col>
      <xdr:colOff>679196</xdr:colOff>
      <xdr:row>22</xdr:row>
      <xdr:rowOff>105427</xdr:rowOff>
    </xdr:from>
    <xdr:to>
      <xdr:col>1</xdr:col>
      <xdr:colOff>1028574</xdr:colOff>
      <xdr:row>24</xdr:row>
      <xdr:rowOff>32997</xdr:rowOff>
    </xdr:to>
    <xdr:sp macro="" textlink="">
      <xdr:nvSpPr>
        <xdr:cNvPr id="11" name="10 CuadroTexto"/>
        <xdr:cNvSpPr txBox="1"/>
      </xdr:nvSpPr>
      <xdr:spPr>
        <a:xfrm>
          <a:off x="991404" y="3005260"/>
          <a:ext cx="349378" cy="192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oneCell">
    <xdr:from>
      <xdr:col>1</xdr:col>
      <xdr:colOff>457946</xdr:colOff>
      <xdr:row>24</xdr:row>
      <xdr:rowOff>95030</xdr:rowOff>
    </xdr:from>
    <xdr:to>
      <xdr:col>1</xdr:col>
      <xdr:colOff>775447</xdr:colOff>
      <xdr:row>26</xdr:row>
      <xdr:rowOff>27391</xdr:rowOff>
    </xdr:to>
    <xdr:sp macro="" textlink="">
      <xdr:nvSpPr>
        <xdr:cNvPr id="12" name="11 CuadroTexto"/>
        <xdr:cNvSpPr txBox="1"/>
      </xdr:nvSpPr>
      <xdr:spPr>
        <a:xfrm>
          <a:off x="770154" y="3259447"/>
          <a:ext cx="317501" cy="196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 editAs="oneCell">
    <xdr:from>
      <xdr:col>1</xdr:col>
      <xdr:colOff>323850</xdr:colOff>
      <xdr:row>32</xdr:row>
      <xdr:rowOff>100480</xdr:rowOff>
    </xdr:from>
    <xdr:to>
      <xdr:col>1</xdr:col>
      <xdr:colOff>584200</xdr:colOff>
      <xdr:row>36</xdr:row>
      <xdr:rowOff>11206</xdr:rowOff>
    </xdr:to>
    <xdr:sp macro="" textlink="">
      <xdr:nvSpPr>
        <xdr:cNvPr id="13" name="12 CuadroTexto"/>
        <xdr:cNvSpPr txBox="1"/>
      </xdr:nvSpPr>
      <xdr:spPr>
        <a:xfrm>
          <a:off x="637615" y="4549215"/>
          <a:ext cx="260350" cy="258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showGridLines="0" tabSelected="1" zoomScale="150" zoomScaleNormal="150" workbookViewId="0"/>
  </sheetViews>
  <sheetFormatPr baseColWidth="10" defaultRowHeight="15"/>
  <cols>
    <col min="1" max="1" width="4.7109375" customWidth="1"/>
    <col min="2" max="2" width="15.7109375" customWidth="1"/>
    <col min="3" max="17" width="6.28515625" customWidth="1"/>
  </cols>
  <sheetData>
    <row r="1" spans="1:1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95" customHeight="1">
      <c r="A2" s="1"/>
      <c r="B2" s="26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1.1" customHeight="1">
      <c r="A3" s="1"/>
      <c r="B3" s="16" t="s">
        <v>18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 t="s">
        <v>19</v>
      </c>
    </row>
    <row r="4" spans="1:17" ht="15.95" customHeight="1">
      <c r="A4" s="1"/>
      <c r="B4" s="8" t="s">
        <v>0</v>
      </c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</row>
    <row r="5" spans="1:17" ht="3" customHeight="1">
      <c r="A5" s="1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" customHeight="1">
      <c r="A6" s="1"/>
      <c r="B6" s="12" t="s">
        <v>4</v>
      </c>
      <c r="C6" s="3">
        <f t="shared" ref="C6:Q6" si="0">C7+C13</f>
        <v>77144</v>
      </c>
      <c r="D6" s="3">
        <f t="shared" si="0"/>
        <v>76319</v>
      </c>
      <c r="E6" s="3">
        <f t="shared" si="0"/>
        <v>76201</v>
      </c>
      <c r="F6" s="3">
        <f t="shared" si="0"/>
        <v>75627</v>
      </c>
      <c r="G6" s="3">
        <f t="shared" si="0"/>
        <v>77987</v>
      </c>
      <c r="H6" s="3">
        <f t="shared" si="0"/>
        <v>76235</v>
      </c>
      <c r="I6" s="3">
        <f t="shared" si="0"/>
        <v>75517</v>
      </c>
      <c r="J6" s="3">
        <f t="shared" si="0"/>
        <v>80348</v>
      </c>
      <c r="K6" s="3">
        <f t="shared" si="0"/>
        <v>79269</v>
      </c>
      <c r="L6" s="3">
        <f t="shared" si="0"/>
        <v>79515</v>
      </c>
      <c r="M6" s="3">
        <f t="shared" si="0"/>
        <v>84625</v>
      </c>
      <c r="N6" s="3">
        <f t="shared" si="0"/>
        <v>85609</v>
      </c>
      <c r="O6" s="3">
        <f t="shared" si="0"/>
        <v>85656</v>
      </c>
      <c r="P6" s="3">
        <f t="shared" si="0"/>
        <v>87509</v>
      </c>
      <c r="Q6" s="3">
        <f t="shared" si="0"/>
        <v>88986</v>
      </c>
    </row>
    <row r="7" spans="1:17" ht="12" customHeight="1">
      <c r="A7" s="1"/>
      <c r="B7" s="12" t="s">
        <v>12</v>
      </c>
      <c r="C7" s="3">
        <f t="shared" ref="C7:Q7" si="1">SUM(C9:C11)</f>
        <v>34958</v>
      </c>
      <c r="D7" s="3">
        <f t="shared" si="1"/>
        <v>35000</v>
      </c>
      <c r="E7" s="3">
        <f t="shared" si="1"/>
        <v>34916</v>
      </c>
      <c r="F7" s="3">
        <f t="shared" si="1"/>
        <v>34077</v>
      </c>
      <c r="G7" s="3">
        <f t="shared" si="1"/>
        <v>35611</v>
      </c>
      <c r="H7" s="3">
        <f t="shared" si="1"/>
        <v>36379</v>
      </c>
      <c r="I7" s="3">
        <f t="shared" si="1"/>
        <v>37280</v>
      </c>
      <c r="J7" s="3">
        <f t="shared" si="1"/>
        <v>38183</v>
      </c>
      <c r="K7" s="3">
        <f t="shared" si="1"/>
        <v>38327</v>
      </c>
      <c r="L7" s="3">
        <f t="shared" si="1"/>
        <v>39805</v>
      </c>
      <c r="M7" s="3">
        <f t="shared" si="1"/>
        <v>41174</v>
      </c>
      <c r="N7" s="3">
        <f t="shared" si="1"/>
        <v>41158</v>
      </c>
      <c r="O7" s="3">
        <f t="shared" si="1"/>
        <v>40726</v>
      </c>
      <c r="P7" s="3">
        <f t="shared" si="1"/>
        <v>42478</v>
      </c>
      <c r="Q7" s="3">
        <f t="shared" si="1"/>
        <v>43357</v>
      </c>
    </row>
    <row r="8" spans="1:17" ht="9.75" customHeight="1">
      <c r="A8" s="1"/>
      <c r="B8" s="1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9.75" customHeight="1">
      <c r="A9" s="1"/>
      <c r="B9" s="13" t="s">
        <v>21</v>
      </c>
      <c r="C9" s="4">
        <v>31487</v>
      </c>
      <c r="D9" s="4">
        <v>31914</v>
      </c>
      <c r="E9" s="4">
        <v>32207</v>
      </c>
      <c r="F9" s="4">
        <v>31549</v>
      </c>
      <c r="G9" s="4">
        <v>32863</v>
      </c>
      <c r="H9" s="4">
        <v>33631</v>
      </c>
      <c r="I9" s="4">
        <v>34005</v>
      </c>
      <c r="J9" s="4">
        <v>34580</v>
      </c>
      <c r="K9" s="4">
        <v>35071</v>
      </c>
      <c r="L9" s="4">
        <v>36557</v>
      </c>
      <c r="M9" s="4">
        <v>37851</v>
      </c>
      <c r="N9" s="4">
        <v>37835</v>
      </c>
      <c r="O9" s="4">
        <v>37890</v>
      </c>
      <c r="P9" s="4">
        <v>39231</v>
      </c>
      <c r="Q9" s="4">
        <v>39958</v>
      </c>
    </row>
    <row r="10" spans="1:17" ht="9.75" customHeight="1">
      <c r="A10" s="1"/>
      <c r="B10" s="13" t="s">
        <v>3</v>
      </c>
      <c r="C10" s="4">
        <v>1994</v>
      </c>
      <c r="D10" s="4">
        <v>1999</v>
      </c>
      <c r="E10" s="4">
        <v>2181</v>
      </c>
      <c r="F10" s="4">
        <v>2181</v>
      </c>
      <c r="G10" s="4">
        <v>2181</v>
      </c>
      <c r="H10" s="4">
        <v>2181</v>
      </c>
      <c r="I10" s="4">
        <v>2181</v>
      </c>
      <c r="J10" s="4">
        <v>2561</v>
      </c>
      <c r="K10" s="4">
        <v>2222</v>
      </c>
      <c r="L10" s="4">
        <v>2323</v>
      </c>
      <c r="M10" s="4">
        <v>2563</v>
      </c>
      <c r="N10" s="4">
        <v>2563</v>
      </c>
      <c r="O10" s="4">
        <v>2578</v>
      </c>
      <c r="P10" s="4">
        <v>2578</v>
      </c>
      <c r="Q10" s="4">
        <v>2660</v>
      </c>
    </row>
    <row r="11" spans="1:17" ht="9.75" customHeight="1">
      <c r="A11" s="1"/>
      <c r="B11" s="13" t="s">
        <v>5</v>
      </c>
      <c r="C11" s="4">
        <v>1477</v>
      </c>
      <c r="D11" s="4">
        <v>1087</v>
      </c>
      <c r="E11" s="4">
        <v>528</v>
      </c>
      <c r="F11" s="4">
        <v>347</v>
      </c>
      <c r="G11" s="4">
        <v>567</v>
      </c>
      <c r="H11" s="4">
        <v>567</v>
      </c>
      <c r="I11" s="4">
        <v>1094</v>
      </c>
      <c r="J11" s="4">
        <v>1042</v>
      </c>
      <c r="K11" s="4">
        <v>1034</v>
      </c>
      <c r="L11" s="4">
        <v>925</v>
      </c>
      <c r="M11" s="4">
        <v>760</v>
      </c>
      <c r="N11" s="4">
        <v>760</v>
      </c>
      <c r="O11" s="4">
        <v>258</v>
      </c>
      <c r="P11" s="4">
        <v>669</v>
      </c>
      <c r="Q11" s="4">
        <v>739</v>
      </c>
    </row>
    <row r="12" spans="1:17" ht="3" customHeight="1">
      <c r="A12" s="1"/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1" customHeight="1">
      <c r="A13" s="1"/>
      <c r="B13" s="12" t="s">
        <v>1</v>
      </c>
      <c r="C13" s="3">
        <f t="shared" ref="C13:Q13" si="2">SUM(C14:C19)</f>
        <v>42186</v>
      </c>
      <c r="D13" s="3">
        <f t="shared" si="2"/>
        <v>41319</v>
      </c>
      <c r="E13" s="3">
        <f t="shared" si="2"/>
        <v>41285</v>
      </c>
      <c r="F13" s="3">
        <f t="shared" si="2"/>
        <v>41550</v>
      </c>
      <c r="G13" s="3">
        <f t="shared" si="2"/>
        <v>42376</v>
      </c>
      <c r="H13" s="3">
        <f t="shared" si="2"/>
        <v>39856</v>
      </c>
      <c r="I13" s="3">
        <f t="shared" si="2"/>
        <v>38237</v>
      </c>
      <c r="J13" s="3">
        <f t="shared" si="2"/>
        <v>42165</v>
      </c>
      <c r="K13" s="3">
        <f t="shared" si="2"/>
        <v>40942</v>
      </c>
      <c r="L13" s="3">
        <f t="shared" si="2"/>
        <v>39710</v>
      </c>
      <c r="M13" s="3">
        <f t="shared" si="2"/>
        <v>43451</v>
      </c>
      <c r="N13" s="3">
        <f t="shared" si="2"/>
        <v>44451</v>
      </c>
      <c r="O13" s="3">
        <f t="shared" si="2"/>
        <v>44930</v>
      </c>
      <c r="P13" s="3">
        <f t="shared" si="2"/>
        <v>45031</v>
      </c>
      <c r="Q13" s="3">
        <f t="shared" si="2"/>
        <v>45629</v>
      </c>
    </row>
    <row r="14" spans="1:17" ht="11.1" customHeight="1">
      <c r="A14" s="1"/>
      <c r="B14" s="13" t="s">
        <v>6</v>
      </c>
      <c r="C14" s="4">
        <v>28622</v>
      </c>
      <c r="D14" s="4">
        <v>28951</v>
      </c>
      <c r="E14" s="4">
        <v>29039</v>
      </c>
      <c r="F14" s="4">
        <v>29131</v>
      </c>
      <c r="G14" s="4">
        <v>29233</v>
      </c>
      <c r="H14" s="4">
        <v>29237</v>
      </c>
      <c r="I14" s="4">
        <v>27566</v>
      </c>
      <c r="J14" s="4">
        <v>31582</v>
      </c>
      <c r="K14" s="4">
        <v>30429</v>
      </c>
      <c r="L14" s="4">
        <v>30201</v>
      </c>
      <c r="M14" s="4">
        <v>30718</v>
      </c>
      <c r="N14" s="4">
        <v>31817</v>
      </c>
      <c r="O14" s="4">
        <v>32840</v>
      </c>
      <c r="P14" s="4">
        <v>32740</v>
      </c>
      <c r="Q14" s="4">
        <v>32961</v>
      </c>
    </row>
    <row r="15" spans="1:17" ht="11.1" customHeight="1">
      <c r="A15" s="1"/>
      <c r="B15" s="13" t="s">
        <v>7</v>
      </c>
      <c r="C15" s="4">
        <v>6745</v>
      </c>
      <c r="D15" s="4">
        <v>6730</v>
      </c>
      <c r="E15" s="4">
        <v>6778</v>
      </c>
      <c r="F15" s="4">
        <v>6744</v>
      </c>
      <c r="G15" s="4">
        <v>6786</v>
      </c>
      <c r="H15" s="4">
        <v>6815</v>
      </c>
      <c r="I15" s="4">
        <v>6823</v>
      </c>
      <c r="J15" s="4">
        <v>6786</v>
      </c>
      <c r="K15" s="4">
        <v>6734</v>
      </c>
      <c r="L15" s="4">
        <v>6680</v>
      </c>
      <c r="M15" s="4">
        <v>6826</v>
      </c>
      <c r="N15" s="4">
        <v>6864</v>
      </c>
      <c r="O15" s="4">
        <v>6884</v>
      </c>
      <c r="P15" s="4">
        <v>6881</v>
      </c>
      <c r="Q15" s="4">
        <v>6883</v>
      </c>
    </row>
    <row r="16" spans="1:17" ht="11.1" customHeight="1">
      <c r="A16" s="1"/>
      <c r="B16" s="13" t="s">
        <v>8</v>
      </c>
      <c r="C16" s="4">
        <v>980</v>
      </c>
      <c r="D16" s="4">
        <v>980</v>
      </c>
      <c r="E16" s="4">
        <v>958</v>
      </c>
      <c r="F16" s="4">
        <v>985</v>
      </c>
      <c r="G16" s="4">
        <v>985</v>
      </c>
      <c r="H16" s="4">
        <v>985</v>
      </c>
      <c r="I16" s="4">
        <v>985</v>
      </c>
      <c r="J16" s="4">
        <v>922</v>
      </c>
      <c r="K16" s="4">
        <v>922</v>
      </c>
      <c r="L16" s="4">
        <v>922</v>
      </c>
      <c r="M16" s="4">
        <v>922</v>
      </c>
      <c r="N16" s="4">
        <v>922</v>
      </c>
      <c r="O16" s="4">
        <v>922</v>
      </c>
      <c r="P16" s="4">
        <v>922</v>
      </c>
      <c r="Q16" s="4">
        <v>922</v>
      </c>
    </row>
    <row r="17" spans="1:17" ht="11.1" customHeight="1">
      <c r="A17" s="1"/>
      <c r="B17" s="13" t="s">
        <v>9</v>
      </c>
      <c r="C17" s="4">
        <v>3885</v>
      </c>
      <c r="D17" s="4">
        <v>2586</v>
      </c>
      <c r="E17" s="4">
        <v>2574</v>
      </c>
      <c r="F17" s="4">
        <v>2527</v>
      </c>
      <c r="G17" s="4">
        <v>2527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>
        <v>2590</v>
      </c>
      <c r="N17" s="4">
        <v>2196</v>
      </c>
      <c r="O17" s="4">
        <v>2250</v>
      </c>
      <c r="P17" s="4">
        <v>2250</v>
      </c>
      <c r="Q17" s="4">
        <v>2250</v>
      </c>
    </row>
    <row r="18" spans="1:17" ht="11.1" customHeight="1">
      <c r="A18" s="1"/>
      <c r="B18" s="13" t="s">
        <v>10</v>
      </c>
      <c r="C18" s="4">
        <v>732</v>
      </c>
      <c r="D18" s="4">
        <v>730</v>
      </c>
      <c r="E18" s="4">
        <v>788</v>
      </c>
      <c r="F18" s="4">
        <v>1080</v>
      </c>
      <c r="G18" s="4">
        <v>1080</v>
      </c>
      <c r="H18" s="4">
        <v>1080</v>
      </c>
      <c r="I18" s="4">
        <v>1080</v>
      </c>
      <c r="J18" s="4">
        <v>1025</v>
      </c>
      <c r="K18" s="4">
        <v>1048</v>
      </c>
      <c r="L18" s="4">
        <v>451</v>
      </c>
      <c r="M18" s="4">
        <v>451</v>
      </c>
      <c r="N18" s="4">
        <v>709</v>
      </c>
      <c r="O18" s="4">
        <v>713</v>
      </c>
      <c r="P18" s="4">
        <v>737</v>
      </c>
      <c r="Q18" s="4">
        <v>862</v>
      </c>
    </row>
    <row r="19" spans="1:17" ht="11.1" customHeight="1">
      <c r="A19" s="1"/>
      <c r="B19" s="13" t="s">
        <v>11</v>
      </c>
      <c r="C19" s="4">
        <v>1222</v>
      </c>
      <c r="D19" s="4">
        <v>1342</v>
      </c>
      <c r="E19" s="4">
        <v>1148</v>
      </c>
      <c r="F19" s="4">
        <v>1083</v>
      </c>
      <c r="G19" s="4">
        <v>1765</v>
      </c>
      <c r="H19" s="4">
        <v>1739</v>
      </c>
      <c r="I19" s="4">
        <v>1783</v>
      </c>
      <c r="J19" s="4">
        <v>1850</v>
      </c>
      <c r="K19" s="4">
        <v>1809</v>
      </c>
      <c r="L19" s="4">
        <v>1456</v>
      </c>
      <c r="M19" s="4">
        <v>1944</v>
      </c>
      <c r="N19" s="4">
        <v>1943</v>
      </c>
      <c r="O19" s="4">
        <v>1321</v>
      </c>
      <c r="P19" s="4">
        <v>1501</v>
      </c>
      <c r="Q19" s="4">
        <v>1751</v>
      </c>
    </row>
    <row r="20" spans="1:17" ht="5.0999999999999996" customHeight="1">
      <c r="A20" s="1"/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" customHeight="1">
      <c r="A21" s="1"/>
      <c r="B21" s="12" t="s">
        <v>28</v>
      </c>
      <c r="C21" s="3">
        <f t="shared" ref="C21:Q21" si="3">C22+C28</f>
        <v>51492</v>
      </c>
      <c r="D21" s="3">
        <f t="shared" si="3"/>
        <v>51598</v>
      </c>
      <c r="E21" s="3">
        <f t="shared" si="3"/>
        <v>52488</v>
      </c>
      <c r="F21" s="3">
        <f t="shared" si="3"/>
        <v>51902</v>
      </c>
      <c r="G21" s="3">
        <f t="shared" si="3"/>
        <v>54008</v>
      </c>
      <c r="H21" s="3">
        <f t="shared" si="3"/>
        <v>53862</v>
      </c>
      <c r="I21" s="3">
        <f t="shared" si="3"/>
        <v>55126</v>
      </c>
      <c r="J21" s="3">
        <f t="shared" si="3"/>
        <v>57873</v>
      </c>
      <c r="K21" s="3">
        <f t="shared" si="3"/>
        <v>58496</v>
      </c>
      <c r="L21" s="3">
        <f t="shared" si="3"/>
        <v>64399</v>
      </c>
      <c r="M21" s="3">
        <f t="shared" si="3"/>
        <v>65801</v>
      </c>
      <c r="N21" s="3">
        <f t="shared" si="3"/>
        <v>70196</v>
      </c>
      <c r="O21" s="3">
        <f t="shared" si="3"/>
        <v>69220</v>
      </c>
      <c r="P21" s="3">
        <f t="shared" si="3"/>
        <v>71913</v>
      </c>
      <c r="Q21" s="3">
        <f t="shared" si="3"/>
        <v>74544.363636363618</v>
      </c>
    </row>
    <row r="22" spans="1:17" ht="12" customHeight="1">
      <c r="A22" s="1"/>
      <c r="B22" s="12" t="s">
        <v>12</v>
      </c>
      <c r="C22" s="3">
        <f t="shared" ref="C22:Q22" si="4">SUM(C24:C26)</f>
        <v>28236</v>
      </c>
      <c r="D22" s="3">
        <f t="shared" si="4"/>
        <v>28850</v>
      </c>
      <c r="E22" s="3">
        <f t="shared" si="4"/>
        <v>29335</v>
      </c>
      <c r="F22" s="3">
        <f t="shared" si="4"/>
        <v>29745</v>
      </c>
      <c r="G22" s="3">
        <f t="shared" si="4"/>
        <v>30982</v>
      </c>
      <c r="H22" s="3">
        <f t="shared" si="4"/>
        <v>31937</v>
      </c>
      <c r="I22" s="3">
        <f t="shared" si="4"/>
        <v>32218</v>
      </c>
      <c r="J22" s="3">
        <f t="shared" si="4"/>
        <v>34490</v>
      </c>
      <c r="K22" s="3">
        <f t="shared" si="4"/>
        <v>35515</v>
      </c>
      <c r="L22" s="3">
        <f t="shared" si="4"/>
        <v>37639</v>
      </c>
      <c r="M22" s="3">
        <f t="shared" si="4"/>
        <v>38550</v>
      </c>
      <c r="N22" s="3">
        <f t="shared" si="4"/>
        <v>40016</v>
      </c>
      <c r="O22" s="3">
        <f t="shared" si="4"/>
        <v>41986</v>
      </c>
      <c r="P22" s="3">
        <f t="shared" si="4"/>
        <v>42559</v>
      </c>
      <c r="Q22" s="3">
        <f t="shared" si="4"/>
        <v>44047.145454545403</v>
      </c>
    </row>
    <row r="23" spans="1:17" ht="11.1" customHeight="1">
      <c r="A23" s="1"/>
      <c r="B23" s="13" t="s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1.1" customHeight="1">
      <c r="A24" s="1"/>
      <c r="B24" s="13" t="s">
        <v>21</v>
      </c>
      <c r="C24" s="4">
        <v>23395</v>
      </c>
      <c r="D24" s="4">
        <v>24256</v>
      </c>
      <c r="E24" s="4">
        <v>25005</v>
      </c>
      <c r="F24" s="4">
        <v>25429</v>
      </c>
      <c r="G24" s="4">
        <v>26540</v>
      </c>
      <c r="H24" s="4">
        <v>27168</v>
      </c>
      <c r="I24" s="4">
        <v>27467</v>
      </c>
      <c r="J24" s="4">
        <v>29331</v>
      </c>
      <c r="K24" s="4">
        <v>30554</v>
      </c>
      <c r="L24" s="4">
        <v>32192</v>
      </c>
      <c r="M24" s="4">
        <v>33015</v>
      </c>
      <c r="N24" s="4">
        <v>34481</v>
      </c>
      <c r="O24" s="4">
        <v>36829</v>
      </c>
      <c r="P24" s="4">
        <v>37152</v>
      </c>
      <c r="Q24" s="4">
        <f>TREND(F24:P24,$F$4:$P$4,$Q$4)</f>
        <v>38323.47272727266</v>
      </c>
    </row>
    <row r="25" spans="1:17" ht="11.1" customHeight="1">
      <c r="A25" s="1"/>
      <c r="B25" s="13" t="s">
        <v>3</v>
      </c>
      <c r="C25" s="4">
        <v>4193</v>
      </c>
      <c r="D25" s="4">
        <v>4193</v>
      </c>
      <c r="E25" s="4">
        <v>4193</v>
      </c>
      <c r="F25" s="4">
        <v>4193</v>
      </c>
      <c r="G25" s="4">
        <v>4193</v>
      </c>
      <c r="H25" s="4">
        <v>4194</v>
      </c>
      <c r="I25" s="4">
        <v>4194</v>
      </c>
      <c r="J25" s="4">
        <v>4617</v>
      </c>
      <c r="K25" s="4">
        <v>4403</v>
      </c>
      <c r="L25" s="4">
        <v>4862</v>
      </c>
      <c r="M25" s="4">
        <v>5046</v>
      </c>
      <c r="N25" s="4">
        <v>5046</v>
      </c>
      <c r="O25" s="4">
        <v>4965</v>
      </c>
      <c r="P25" s="4">
        <v>4968</v>
      </c>
      <c r="Q25" s="4">
        <f t="shared" ref="Q25:Q26" si="5">TREND(F25:P25,$F$4:$P$4,$Q$4)</f>
        <v>5232.8909090909292</v>
      </c>
    </row>
    <row r="26" spans="1:17" ht="11.1" customHeight="1">
      <c r="A26" s="1"/>
      <c r="B26" s="13" t="s">
        <v>5</v>
      </c>
      <c r="C26" s="4">
        <v>648</v>
      </c>
      <c r="D26" s="4">
        <v>401</v>
      </c>
      <c r="E26" s="4">
        <v>137</v>
      </c>
      <c r="F26" s="4">
        <v>123</v>
      </c>
      <c r="G26" s="4">
        <v>249</v>
      </c>
      <c r="H26" s="4">
        <v>575</v>
      </c>
      <c r="I26" s="4">
        <v>557</v>
      </c>
      <c r="J26" s="4">
        <v>542</v>
      </c>
      <c r="K26" s="4">
        <v>558</v>
      </c>
      <c r="L26" s="4">
        <v>585</v>
      </c>
      <c r="M26" s="4">
        <v>489</v>
      </c>
      <c r="N26" s="4">
        <v>489</v>
      </c>
      <c r="O26" s="4">
        <v>192</v>
      </c>
      <c r="P26" s="4">
        <v>439</v>
      </c>
      <c r="Q26" s="4">
        <f t="shared" si="5"/>
        <v>490.78181818181838</v>
      </c>
    </row>
    <row r="27" spans="1:17" ht="5.0999999999999996" customHeight="1">
      <c r="A27" s="1"/>
      <c r="B27" s="1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1" customHeight="1">
      <c r="A28" s="1"/>
      <c r="B28" s="12" t="s">
        <v>1</v>
      </c>
      <c r="C28" s="3">
        <f t="shared" ref="C28:Q28" si="6">SUM(C29:C34)</f>
        <v>23256</v>
      </c>
      <c r="D28" s="3">
        <f t="shared" si="6"/>
        <v>22748</v>
      </c>
      <c r="E28" s="3">
        <f t="shared" si="6"/>
        <v>23153</v>
      </c>
      <c r="F28" s="3">
        <f t="shared" si="6"/>
        <v>22157</v>
      </c>
      <c r="G28" s="3">
        <f t="shared" si="6"/>
        <v>23026</v>
      </c>
      <c r="H28" s="3">
        <f t="shared" si="6"/>
        <v>21925</v>
      </c>
      <c r="I28" s="3">
        <f t="shared" si="6"/>
        <v>22908</v>
      </c>
      <c r="J28" s="3">
        <f t="shared" si="6"/>
        <v>23383</v>
      </c>
      <c r="K28" s="3">
        <f t="shared" si="6"/>
        <v>22981</v>
      </c>
      <c r="L28" s="3">
        <f t="shared" si="6"/>
        <v>26760</v>
      </c>
      <c r="M28" s="3">
        <f t="shared" si="6"/>
        <v>27251</v>
      </c>
      <c r="N28" s="3">
        <f t="shared" si="6"/>
        <v>30180</v>
      </c>
      <c r="O28" s="3">
        <f t="shared" si="6"/>
        <v>27234</v>
      </c>
      <c r="P28" s="3">
        <f t="shared" si="6"/>
        <v>29354</v>
      </c>
      <c r="Q28" s="3">
        <f t="shared" si="6"/>
        <v>30497.218181818222</v>
      </c>
    </row>
    <row r="29" spans="1:17" ht="11.1" customHeight="1">
      <c r="A29" s="1"/>
      <c r="B29" s="13" t="s">
        <v>6</v>
      </c>
      <c r="C29" s="4">
        <v>14089</v>
      </c>
      <c r="D29" s="4">
        <v>13249</v>
      </c>
      <c r="E29" s="4">
        <v>13322</v>
      </c>
      <c r="F29" s="4">
        <v>12698</v>
      </c>
      <c r="G29" s="4">
        <v>13851</v>
      </c>
      <c r="H29" s="4">
        <v>13911</v>
      </c>
      <c r="I29" s="4">
        <v>14728</v>
      </c>
      <c r="J29" s="4">
        <v>14810</v>
      </c>
      <c r="K29" s="4">
        <v>14523</v>
      </c>
      <c r="L29" s="4">
        <v>17955</v>
      </c>
      <c r="M29" s="4">
        <v>17069</v>
      </c>
      <c r="N29" s="4">
        <v>19748</v>
      </c>
      <c r="O29" s="4">
        <v>16967</v>
      </c>
      <c r="P29" s="4">
        <v>18967</v>
      </c>
      <c r="Q29" s="4">
        <f t="shared" ref="Q29:Q34" si="7">TREND(F29:P29,$F$4:$P$4,$Q$4)</f>
        <v>19701.381818181835</v>
      </c>
    </row>
    <row r="30" spans="1:17" ht="11.1" customHeight="1">
      <c r="A30" s="1"/>
      <c r="B30" s="13" t="s">
        <v>7</v>
      </c>
      <c r="C30" s="4">
        <v>5313</v>
      </c>
      <c r="D30" s="4">
        <v>5397</v>
      </c>
      <c r="E30" s="4">
        <v>5430</v>
      </c>
      <c r="F30" s="4">
        <v>5474</v>
      </c>
      <c r="G30" s="4">
        <v>5542</v>
      </c>
      <c r="H30" s="4">
        <v>5623</v>
      </c>
      <c r="I30" s="4">
        <v>5661</v>
      </c>
      <c r="J30" s="4">
        <v>5725</v>
      </c>
      <c r="K30" s="4">
        <v>5724</v>
      </c>
      <c r="L30" s="4">
        <v>5832</v>
      </c>
      <c r="M30" s="4">
        <v>6327</v>
      </c>
      <c r="N30" s="4">
        <v>6443</v>
      </c>
      <c r="O30" s="4">
        <v>6344</v>
      </c>
      <c r="P30" s="4">
        <v>6282</v>
      </c>
      <c r="Q30" s="4">
        <f t="shared" si="7"/>
        <v>6515.0181818181882</v>
      </c>
    </row>
    <row r="31" spans="1:17" ht="11.1" customHeight="1">
      <c r="A31" s="1"/>
      <c r="B31" s="13" t="s">
        <v>8</v>
      </c>
      <c r="C31" s="4">
        <v>1538</v>
      </c>
      <c r="D31" s="4">
        <v>1538</v>
      </c>
      <c r="E31" s="4">
        <v>1538</v>
      </c>
      <c r="F31" s="4">
        <v>807</v>
      </c>
      <c r="G31" s="4">
        <v>807</v>
      </c>
      <c r="H31" s="4">
        <v>807</v>
      </c>
      <c r="I31" s="4">
        <v>807</v>
      </c>
      <c r="J31" s="4">
        <v>1013</v>
      </c>
      <c r="K31" s="4">
        <v>1013</v>
      </c>
      <c r="L31" s="4">
        <v>1013</v>
      </c>
      <c r="M31" s="4">
        <v>1013</v>
      </c>
      <c r="N31" s="4">
        <v>1013</v>
      </c>
      <c r="O31" s="4">
        <v>1099</v>
      </c>
      <c r="P31" s="4">
        <v>1099</v>
      </c>
      <c r="Q31" s="4">
        <f t="shared" si="7"/>
        <v>1153.2545454545616</v>
      </c>
    </row>
    <row r="32" spans="1:17" ht="11.1" customHeight="1">
      <c r="A32" s="1"/>
      <c r="B32" s="13" t="s">
        <v>9</v>
      </c>
      <c r="C32" s="4">
        <v>1053</v>
      </c>
      <c r="D32" s="4">
        <v>1273</v>
      </c>
      <c r="E32" s="4">
        <v>1343</v>
      </c>
      <c r="F32" s="4">
        <v>1743</v>
      </c>
      <c r="G32" s="4">
        <v>1163</v>
      </c>
      <c r="H32" s="4" t="s">
        <v>29</v>
      </c>
      <c r="I32" s="4" t="s">
        <v>2</v>
      </c>
      <c r="J32" s="4" t="s">
        <v>2</v>
      </c>
      <c r="K32" s="4" t="s">
        <v>2</v>
      </c>
      <c r="L32" s="4" t="s">
        <v>2</v>
      </c>
      <c r="M32" s="4">
        <v>812</v>
      </c>
      <c r="N32" s="4">
        <v>864</v>
      </c>
      <c r="O32" s="4">
        <v>888</v>
      </c>
      <c r="P32" s="4">
        <v>888</v>
      </c>
      <c r="Q32" s="4">
        <f>TREND(M32:P32,$M$4:$P$4,$Q$4)</f>
        <v>926</v>
      </c>
    </row>
    <row r="33" spans="1:20" ht="11.1" customHeight="1">
      <c r="A33" s="1"/>
      <c r="B33" s="13" t="s">
        <v>10</v>
      </c>
      <c r="C33" s="4">
        <v>408</v>
      </c>
      <c r="D33" s="4">
        <v>414</v>
      </c>
      <c r="E33" s="4">
        <v>399</v>
      </c>
      <c r="F33" s="4">
        <v>518</v>
      </c>
      <c r="G33" s="4">
        <v>518</v>
      </c>
      <c r="H33" s="4">
        <v>518</v>
      </c>
      <c r="I33" s="4">
        <v>518</v>
      </c>
      <c r="J33" s="4">
        <v>533</v>
      </c>
      <c r="K33" s="4">
        <v>455</v>
      </c>
      <c r="L33" s="4">
        <v>461</v>
      </c>
      <c r="M33" s="4">
        <v>461</v>
      </c>
      <c r="N33" s="4">
        <v>551</v>
      </c>
      <c r="O33" s="4">
        <v>485</v>
      </c>
      <c r="P33" s="4">
        <v>508</v>
      </c>
      <c r="Q33" s="4">
        <f t="shared" si="7"/>
        <v>487.69090909090846</v>
      </c>
    </row>
    <row r="34" spans="1:20" ht="11.1" customHeight="1">
      <c r="A34" s="1"/>
      <c r="B34" s="13" t="s">
        <v>11</v>
      </c>
      <c r="C34" s="4">
        <v>855</v>
      </c>
      <c r="D34" s="4">
        <v>877</v>
      </c>
      <c r="E34" s="4">
        <v>1121</v>
      </c>
      <c r="F34" s="4">
        <v>917</v>
      </c>
      <c r="G34" s="4">
        <v>1145</v>
      </c>
      <c r="H34" s="4">
        <v>1066</v>
      </c>
      <c r="I34" s="4">
        <v>1194</v>
      </c>
      <c r="J34" s="4">
        <v>1302</v>
      </c>
      <c r="K34" s="4">
        <v>1266</v>
      </c>
      <c r="L34" s="4">
        <v>1499</v>
      </c>
      <c r="M34" s="4">
        <v>1569</v>
      </c>
      <c r="N34" s="4">
        <v>1561</v>
      </c>
      <c r="O34" s="4">
        <v>1451</v>
      </c>
      <c r="P34" s="4">
        <v>1610</v>
      </c>
      <c r="Q34" s="4">
        <f t="shared" si="7"/>
        <v>1713.8727272727265</v>
      </c>
    </row>
    <row r="35" spans="1:20" ht="3" customHeight="1">
      <c r="A35" s="1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20" ht="3" customHeight="1">
      <c r="A36" s="1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20"/>
      <c r="S36" s="20"/>
      <c r="T36" s="20"/>
    </row>
    <row r="37" spans="1:20" ht="8.1" customHeight="1">
      <c r="A37" s="1"/>
      <c r="B37" s="21" t="s">
        <v>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20"/>
      <c r="S37" s="20"/>
      <c r="T37" s="20"/>
    </row>
    <row r="38" spans="1:20" ht="8.1" customHeight="1">
      <c r="A38" s="1"/>
      <c r="B38" s="21" t="s">
        <v>27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20"/>
      <c r="S38" s="20"/>
      <c r="T38" s="20"/>
    </row>
    <row r="39" spans="1:20" ht="8.1" customHeight="1">
      <c r="A39" s="1"/>
      <c r="B39" s="21" t="s">
        <v>26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20"/>
      <c r="S39" s="20"/>
      <c r="T39" s="20"/>
    </row>
    <row r="40" spans="1:20" ht="8.1" customHeight="1">
      <c r="A40" s="1"/>
      <c r="B40" s="21" t="s">
        <v>22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20"/>
      <c r="S40" s="20"/>
      <c r="T40" s="20"/>
    </row>
    <row r="41" spans="1:20" ht="8.1" customHeight="1">
      <c r="A41" s="1"/>
      <c r="B41" s="21" t="s">
        <v>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20"/>
      <c r="S41" s="20"/>
      <c r="T41" s="20"/>
    </row>
    <row r="42" spans="1:20" ht="8.1" customHeight="1">
      <c r="A42" s="1"/>
      <c r="B42" s="21" t="s">
        <v>23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20"/>
      <c r="S42" s="20"/>
      <c r="T42" s="20"/>
    </row>
    <row r="43" spans="1:20" ht="8.1" customHeight="1">
      <c r="A43" s="1"/>
      <c r="B43" s="21" t="s">
        <v>25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9"/>
      <c r="R43" s="20"/>
      <c r="S43" s="20"/>
      <c r="T43" s="20"/>
    </row>
    <row r="44" spans="1:20" ht="8.1" customHeight="1">
      <c r="A44" s="1"/>
      <c r="B44" s="21" t="s">
        <v>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9"/>
      <c r="R44" s="20"/>
      <c r="S44" s="20"/>
      <c r="T44" s="20"/>
    </row>
    <row r="45" spans="1:20" ht="8.1" customHeight="1">
      <c r="A45" s="1"/>
      <c r="B45" s="21" t="s">
        <v>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9"/>
      <c r="R45" s="20"/>
      <c r="S45" s="20"/>
      <c r="T45" s="20"/>
    </row>
    <row r="46" spans="1:20" ht="8.1" customHeight="1">
      <c r="A46" s="1"/>
      <c r="B46" s="2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25" t="s">
        <v>16</v>
      </c>
      <c r="R46" s="20"/>
      <c r="S46" s="20"/>
      <c r="T46" s="20"/>
    </row>
    <row r="47" spans="1:20" ht="8.1" customHeight="1">
      <c r="A47" s="1"/>
      <c r="B47" s="2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0" ht="8.1" customHeight="1">
      <c r="A48" s="1"/>
      <c r="B48" s="2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8.1" customHeight="1">
      <c r="A49" s="1"/>
      <c r="B49" s="2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8.1" customHeight="1">
      <c r="A50" s="1"/>
      <c r="B50" s="2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8.1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8.1" customHeight="1">
      <c r="A52" s="1"/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8.1" customHeight="1">
      <c r="A53" s="1"/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8.1" customHeight="1">
      <c r="A54" s="1"/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8.1" customHeight="1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8.1" customHeight="1">
      <c r="A56" s="1"/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8.1" customHeight="1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8.1" customHeight="1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8.1" customHeight="1">
      <c r="A59" s="1"/>
      <c r="B59" s="2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8.1" customHeight="1">
      <c r="A60" s="1"/>
      <c r="B60" s="2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8.1" customHeight="1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8.1" customHeight="1">
      <c r="A62" s="1"/>
      <c r="B62" s="2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8.1" customHeight="1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8.1" customHeight="1">
      <c r="A64" s="1"/>
      <c r="B64" s="2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8.1" customHeight="1">
      <c r="A65" s="1"/>
      <c r="B65" s="2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8.1" customHeight="1">
      <c r="A66" s="1"/>
      <c r="B66" s="2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8.1" customHeight="1">
      <c r="A67" s="1"/>
      <c r="B67" s="2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</sheetData>
  <hyperlinks>
    <hyperlink ref="Q46" r:id="rId1"/>
  </hyperlinks>
  <pageMargins left="0.78740157480314965" right="1.5748031496062993" top="0.98425196850393704" bottom="0.98425196850393704" header="3.937007874015748E-2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I_SS_16(A)</vt:lpstr>
      <vt:lpstr>'I_SS_16(A)'!Área_de_impresión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2014-08-19T15:21:17Z</cp:lastPrinted>
  <dcterms:created xsi:type="dcterms:W3CDTF">2010-05-20T18:29:09Z</dcterms:created>
  <dcterms:modified xsi:type="dcterms:W3CDTF">2014-08-19T15:23:09Z</dcterms:modified>
</cp:coreProperties>
</file>