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16(B)" sheetId="1" r:id="rId1"/>
  </sheets>
  <definedNames>
    <definedName name="_xlnm.Print_Area" localSheetId="0">'I_SS_16(B)'!$B$2:$Q$45</definedName>
  </definedNames>
  <calcPr calcId="145621"/>
</workbook>
</file>

<file path=xl/calcChain.xml><?xml version="1.0" encoding="utf-8"?>
<calcChain xmlns="http://schemas.openxmlformats.org/spreadsheetml/2006/main">
  <c r="Q35" i="1" l="1"/>
  <c r="Q34" i="1"/>
  <c r="Q33" i="1"/>
  <c r="Q32" i="1"/>
  <c r="Q31" i="1"/>
  <c r="Q30" i="1"/>
  <c r="Q27" i="1"/>
  <c r="Q26" i="1"/>
  <c r="Q25" i="1"/>
  <c r="Q19" i="1"/>
  <c r="Q18" i="1"/>
  <c r="Q17" i="1"/>
  <c r="Q16" i="1"/>
  <c r="Q15" i="1"/>
  <c r="Q14" i="1"/>
  <c r="Q11" i="1"/>
  <c r="Q10" i="1"/>
  <c r="Q9" i="1"/>
  <c r="Q29" i="1" l="1"/>
  <c r="P29" i="1"/>
  <c r="O29" i="1"/>
  <c r="N29" i="1"/>
  <c r="Q23" i="1"/>
  <c r="P23" i="1"/>
  <c r="O23" i="1"/>
  <c r="N23" i="1"/>
  <c r="Q13" i="1"/>
  <c r="P13" i="1"/>
  <c r="O13" i="1"/>
  <c r="N13" i="1"/>
  <c r="Q7" i="1"/>
  <c r="P7" i="1"/>
  <c r="O7" i="1"/>
  <c r="N7" i="1"/>
  <c r="N6" i="1" l="1"/>
  <c r="O6" i="1"/>
  <c r="P6" i="1"/>
  <c r="P22" i="1"/>
  <c r="Q22" i="1"/>
  <c r="O22" i="1"/>
  <c r="N22" i="1"/>
  <c r="Q6" i="1"/>
  <c r="M29" i="1" l="1"/>
  <c r="M23" i="1"/>
  <c r="M13" i="1"/>
  <c r="M7" i="1"/>
  <c r="M22" i="1" l="1"/>
  <c r="M6" i="1"/>
  <c r="L29" i="1" l="1"/>
  <c r="L23" i="1"/>
  <c r="L13" i="1"/>
  <c r="L7" i="1"/>
  <c r="C29" i="1"/>
  <c r="D29" i="1"/>
  <c r="E29" i="1"/>
  <c r="F29" i="1"/>
  <c r="G29" i="1"/>
  <c r="H29" i="1"/>
  <c r="I29" i="1"/>
  <c r="J29" i="1"/>
  <c r="K29" i="1"/>
  <c r="C23" i="1"/>
  <c r="D23" i="1"/>
  <c r="E23" i="1"/>
  <c r="F23" i="1"/>
  <c r="G23" i="1"/>
  <c r="H23" i="1"/>
  <c r="I23" i="1"/>
  <c r="J23" i="1"/>
  <c r="K23" i="1"/>
  <c r="C13" i="1"/>
  <c r="D13" i="1"/>
  <c r="E13" i="1"/>
  <c r="F13" i="1"/>
  <c r="G13" i="1"/>
  <c r="H13" i="1"/>
  <c r="I13" i="1"/>
  <c r="J13" i="1"/>
  <c r="K13" i="1"/>
  <c r="C7" i="1"/>
  <c r="D7" i="1"/>
  <c r="E7" i="1"/>
  <c r="E6" i="1" s="1"/>
  <c r="F7" i="1"/>
  <c r="G7" i="1"/>
  <c r="H7" i="1"/>
  <c r="I7" i="1"/>
  <c r="J7" i="1"/>
  <c r="K7" i="1"/>
  <c r="C6" i="1" l="1"/>
  <c r="I22" i="1"/>
  <c r="K6" i="1"/>
  <c r="G6" i="1"/>
  <c r="E22" i="1"/>
  <c r="I6" i="1"/>
  <c r="L22" i="1"/>
  <c r="L6" i="1"/>
  <c r="K22" i="1"/>
  <c r="G22" i="1"/>
  <c r="C22" i="1"/>
  <c r="J6" i="1"/>
  <c r="H6" i="1"/>
  <c r="F6" i="1"/>
  <c r="D6" i="1"/>
  <c r="J22" i="1"/>
  <c r="H22" i="1"/>
  <c r="F22" i="1"/>
  <c r="D22" i="1"/>
</calcChain>
</file>

<file path=xl/sharedStrings.xml><?xml version="1.0" encoding="utf-8"?>
<sst xmlns="http://schemas.openxmlformats.org/spreadsheetml/2006/main" count="50" uniqueCount="30">
  <si>
    <t>Concepto</t>
  </si>
  <si>
    <t xml:space="preserve">  Población asegurada</t>
  </si>
  <si>
    <t xml:space="preserve">            n.d.</t>
  </si>
  <si>
    <t xml:space="preserve">           n.d.</t>
  </si>
  <si>
    <t>IMSS-Oportunidades</t>
  </si>
  <si>
    <t>Universitarios</t>
  </si>
  <si>
    <t>IMSS</t>
  </si>
  <si>
    <t>ISSSTE</t>
  </si>
  <si>
    <t>PEMEX</t>
  </si>
  <si>
    <t>SEDENA</t>
  </si>
  <si>
    <t>SEMAR</t>
  </si>
  <si>
    <t>Estatales</t>
  </si>
  <si>
    <t xml:space="preserve">  Población no asegurada</t>
  </si>
  <si>
    <t>QUIRÓFANOS</t>
  </si>
  <si>
    <t>n.d. No disponible.</t>
  </si>
  <si>
    <t>http://www.sinais.salud.gob.mx</t>
  </si>
  <si>
    <t>Equipamiento en instituciones de salud</t>
  </si>
  <si>
    <t>(Número)</t>
  </si>
  <si>
    <t>e/ Cifras estimadas al mes de diciembre.</t>
  </si>
  <si>
    <t>SS y servicios de salud de</t>
  </si>
  <si>
    <t>entidades federativas</t>
  </si>
  <si>
    <t>LABORATORIOS DE</t>
  </si>
  <si>
    <t>ANÁLISIS CLÍNICOS</t>
  </si>
  <si>
    <t>(Concluye)</t>
  </si>
  <si>
    <t>3/ Incluye unidades médicas de universidades que ofrecen servicios de atención médica.</t>
  </si>
  <si>
    <t xml:space="preserve">2/ Incluye los datos de la Secretaría de Salud del Distrito Federal (hasta 1996 denominados servicios de salud del Distrito Federal).      </t>
  </si>
  <si>
    <t xml:space="preserve">4/ Se refiere a unidades médicas de los gobiernos estatales.  Para 2009 se incluyen 14 hospitales pertenecientes al Estado de México, no reportados en años anteriores.       </t>
  </si>
  <si>
    <t>1/ Sólo incluye información de instituciones del sector público.</t>
  </si>
  <si>
    <t>n.d.</t>
  </si>
  <si>
    <t>Fuente: Secretaría de Salud, Dirección General de Información en Salud. Sistema Nacional de Información en Salud (SINAIS).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</si>
</sst>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"/>
      <color theme="1"/>
      <name val="Presidencia Fina"/>
      <family val="3"/>
    </font>
    <font>
      <sz val="6.5"/>
      <color theme="1"/>
      <name val="Calibri"/>
      <family val="2"/>
      <scheme val="minor"/>
    </font>
    <font>
      <u/>
      <sz val="14.4"/>
      <color indexed="12"/>
      <name val="Helv"/>
    </font>
    <font>
      <sz val="7"/>
      <color theme="1"/>
      <name val="Calibri"/>
      <family val="2"/>
      <scheme val="minor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7"/>
      <color theme="1"/>
      <name val="Soberana Sans Light"/>
      <family val="3"/>
    </font>
    <font>
      <b/>
      <sz val="5.5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u/>
      <sz val="5.5"/>
      <color indexed="12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3" fontId="14" fillId="0" borderId="4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3" fillId="2" borderId="3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/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0" borderId="0" xfId="2" applyFont="1" applyAlignment="1" applyProtection="1">
      <alignment horizontal="right" vertical="top"/>
    </xf>
    <xf numFmtId="0" fontId="17" fillId="0" borderId="0" xfId="2" applyFont="1" applyAlignment="1" applyProtection="1">
      <alignment horizontal="right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11277</xdr:colOff>
      <xdr:row>0</xdr:row>
      <xdr:rowOff>87709</xdr:rowOff>
    </xdr:from>
    <xdr:to>
      <xdr:col>4</xdr:col>
      <xdr:colOff>355851</xdr:colOff>
      <xdr:row>1</xdr:row>
      <xdr:rowOff>147372</xdr:rowOff>
    </xdr:to>
    <xdr:sp macro="" textlink="">
      <xdr:nvSpPr>
        <xdr:cNvPr id="4" name="3 CuadroTexto"/>
        <xdr:cNvSpPr txBox="1"/>
      </xdr:nvSpPr>
      <xdr:spPr>
        <a:xfrm>
          <a:off x="2214727" y="87709"/>
          <a:ext cx="344574" cy="205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</xdr:col>
      <xdr:colOff>689739</xdr:colOff>
      <xdr:row>7</xdr:row>
      <xdr:rowOff>99717</xdr:rowOff>
    </xdr:from>
    <xdr:to>
      <xdr:col>1</xdr:col>
      <xdr:colOff>970360</xdr:colOff>
      <xdr:row>9</xdr:row>
      <xdr:rowOff>8299</xdr:rowOff>
    </xdr:to>
    <xdr:sp macro="" textlink="">
      <xdr:nvSpPr>
        <xdr:cNvPr id="13" name="12 CuadroTexto"/>
        <xdr:cNvSpPr txBox="1"/>
      </xdr:nvSpPr>
      <xdr:spPr>
        <a:xfrm>
          <a:off x="1001947" y="1173925"/>
          <a:ext cx="280621" cy="173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oneCell">
    <xdr:from>
      <xdr:col>1</xdr:col>
      <xdr:colOff>465535</xdr:colOff>
      <xdr:row>9</xdr:row>
      <xdr:rowOff>102496</xdr:rowOff>
    </xdr:from>
    <xdr:to>
      <xdr:col>1</xdr:col>
      <xdr:colOff>787797</xdr:colOff>
      <xdr:row>11</xdr:row>
      <xdr:rowOff>35057</xdr:rowOff>
    </xdr:to>
    <xdr:sp macro="" textlink="">
      <xdr:nvSpPr>
        <xdr:cNvPr id="14" name="13 CuadroTexto"/>
        <xdr:cNvSpPr txBox="1"/>
      </xdr:nvSpPr>
      <xdr:spPr>
        <a:xfrm>
          <a:off x="777743" y="1441288"/>
          <a:ext cx="322262" cy="197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oneCell">
    <xdr:from>
      <xdr:col>1</xdr:col>
      <xdr:colOff>683390</xdr:colOff>
      <xdr:row>23</xdr:row>
      <xdr:rowOff>108745</xdr:rowOff>
    </xdr:from>
    <xdr:to>
      <xdr:col>1</xdr:col>
      <xdr:colOff>958058</xdr:colOff>
      <xdr:row>25</xdr:row>
      <xdr:rowOff>9752</xdr:rowOff>
    </xdr:to>
    <xdr:sp macro="" textlink="">
      <xdr:nvSpPr>
        <xdr:cNvPr id="15" name="14 CuadroTexto"/>
        <xdr:cNvSpPr txBox="1"/>
      </xdr:nvSpPr>
      <xdr:spPr>
        <a:xfrm>
          <a:off x="998906" y="3109120"/>
          <a:ext cx="274668" cy="16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oneCell">
    <xdr:from>
      <xdr:col>1</xdr:col>
      <xdr:colOff>459979</xdr:colOff>
      <xdr:row>25</xdr:row>
      <xdr:rowOff>100267</xdr:rowOff>
    </xdr:from>
    <xdr:to>
      <xdr:col>1</xdr:col>
      <xdr:colOff>732632</xdr:colOff>
      <xdr:row>27</xdr:row>
      <xdr:rowOff>8694</xdr:rowOff>
    </xdr:to>
    <xdr:sp macro="" textlink="">
      <xdr:nvSpPr>
        <xdr:cNvPr id="16" name="15 CuadroTexto"/>
        <xdr:cNvSpPr txBox="1"/>
      </xdr:nvSpPr>
      <xdr:spPr>
        <a:xfrm>
          <a:off x="772187" y="3386392"/>
          <a:ext cx="272653" cy="173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oneCell">
    <xdr:from>
      <xdr:col>1</xdr:col>
      <xdr:colOff>320940</xdr:colOff>
      <xdr:row>17</xdr:row>
      <xdr:rowOff>98689</xdr:rowOff>
    </xdr:from>
    <xdr:to>
      <xdr:col>1</xdr:col>
      <xdr:colOff>615024</xdr:colOff>
      <xdr:row>18</xdr:row>
      <xdr:rowOff>127888</xdr:rowOff>
    </xdr:to>
    <xdr:sp macro="" textlink="">
      <xdr:nvSpPr>
        <xdr:cNvPr id="18" name="17 CuadroTexto"/>
        <xdr:cNvSpPr txBox="1"/>
      </xdr:nvSpPr>
      <xdr:spPr>
        <a:xfrm>
          <a:off x="633148" y="2400564"/>
          <a:ext cx="294084" cy="161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 editAs="oneCell">
    <xdr:from>
      <xdr:col>1</xdr:col>
      <xdr:colOff>319088</xdr:colOff>
      <xdr:row>33</xdr:row>
      <xdr:rowOff>99087</xdr:rowOff>
    </xdr:from>
    <xdr:to>
      <xdr:col>1</xdr:col>
      <xdr:colOff>595313</xdr:colOff>
      <xdr:row>35</xdr:row>
      <xdr:rowOff>757</xdr:rowOff>
    </xdr:to>
    <xdr:sp macro="" textlink="">
      <xdr:nvSpPr>
        <xdr:cNvPr id="19" name="18 CuadroTexto"/>
        <xdr:cNvSpPr txBox="1"/>
      </xdr:nvSpPr>
      <xdr:spPr>
        <a:xfrm>
          <a:off x="631296" y="4348295"/>
          <a:ext cx="276225" cy="166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 editAs="oneCell">
    <xdr:from>
      <xdr:col>16</xdr:col>
      <xdr:colOff>233737</xdr:colOff>
      <xdr:row>2</xdr:row>
      <xdr:rowOff>121707</xdr:rowOff>
    </xdr:from>
    <xdr:to>
      <xdr:col>17</xdr:col>
      <xdr:colOff>145988</xdr:colOff>
      <xdr:row>3</xdr:row>
      <xdr:rowOff>132139</xdr:rowOff>
    </xdr:to>
    <xdr:sp macro="" textlink="">
      <xdr:nvSpPr>
        <xdr:cNvPr id="25" name="24 CuadroTexto"/>
        <xdr:cNvSpPr txBox="1"/>
      </xdr:nvSpPr>
      <xdr:spPr>
        <a:xfrm>
          <a:off x="7446279" y="571499"/>
          <a:ext cx="330292" cy="142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showGridLines="0" tabSelected="1" zoomScale="150" zoomScaleNormal="150" workbookViewId="0"/>
  </sheetViews>
  <sheetFormatPr baseColWidth="10" defaultRowHeight="15"/>
  <cols>
    <col min="1" max="1" width="4.7109375" customWidth="1"/>
    <col min="2" max="2" width="15.7109375" customWidth="1"/>
    <col min="3" max="17" width="6.28515625" customWidth="1"/>
  </cols>
  <sheetData>
    <row r="1" spans="1:18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.95" customHeight="1">
      <c r="A2" s="1"/>
      <c r="B2" s="6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ht="11.1" customHeight="1">
      <c r="A3" s="1"/>
      <c r="B3" s="8" t="s">
        <v>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23</v>
      </c>
      <c r="R3" s="5"/>
    </row>
    <row r="4" spans="1:18" ht="15.6" customHeight="1">
      <c r="A4" s="1"/>
      <c r="B4" s="10" t="s">
        <v>0</v>
      </c>
      <c r="C4" s="10">
        <v>2000</v>
      </c>
      <c r="D4" s="10">
        <v>2001</v>
      </c>
      <c r="E4" s="10">
        <v>2002</v>
      </c>
      <c r="F4" s="10">
        <v>2003</v>
      </c>
      <c r="G4" s="10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0">
        <v>2014</v>
      </c>
    </row>
    <row r="5" spans="1:18" ht="3" customHeight="1">
      <c r="A5" s="1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ht="11.1" customHeight="1">
      <c r="A6" s="1"/>
      <c r="B6" s="11" t="s">
        <v>13</v>
      </c>
      <c r="C6" s="16">
        <f t="shared" ref="C6:L6" si="0">C7+C13</f>
        <v>2760</v>
      </c>
      <c r="D6" s="16">
        <f t="shared" si="0"/>
        <v>2805</v>
      </c>
      <c r="E6" s="16">
        <f t="shared" si="0"/>
        <v>2808</v>
      </c>
      <c r="F6" s="16">
        <f t="shared" si="0"/>
        <v>2792</v>
      </c>
      <c r="G6" s="16">
        <f t="shared" si="0"/>
        <v>2892</v>
      </c>
      <c r="H6" s="16">
        <f t="shared" si="0"/>
        <v>2895</v>
      </c>
      <c r="I6" s="16">
        <f t="shared" si="0"/>
        <v>2939</v>
      </c>
      <c r="J6" s="16">
        <f t="shared" si="0"/>
        <v>3022</v>
      </c>
      <c r="K6" s="16">
        <f t="shared" si="0"/>
        <v>3140</v>
      </c>
      <c r="L6" s="16">
        <f t="shared" si="0"/>
        <v>3438</v>
      </c>
      <c r="M6" s="16">
        <f t="shared" ref="M6:Q6" si="1">M7+M13</f>
        <v>3449</v>
      </c>
      <c r="N6" s="16">
        <f t="shared" si="1"/>
        <v>3724</v>
      </c>
      <c r="O6" s="16">
        <f t="shared" si="1"/>
        <v>3594</v>
      </c>
      <c r="P6" s="16">
        <f t="shared" si="1"/>
        <v>3984</v>
      </c>
      <c r="Q6" s="16">
        <f t="shared" si="1"/>
        <v>4157.1363636363512</v>
      </c>
      <c r="R6" s="4"/>
    </row>
    <row r="7" spans="1:18" ht="11.1" customHeight="1">
      <c r="A7" s="1"/>
      <c r="B7" s="11" t="s">
        <v>12</v>
      </c>
      <c r="C7" s="16">
        <f t="shared" ref="C7:L7" si="2">SUM(C9:C11)</f>
        <v>1259</v>
      </c>
      <c r="D7" s="16">
        <f t="shared" si="2"/>
        <v>1267</v>
      </c>
      <c r="E7" s="16">
        <f t="shared" si="2"/>
        <v>1265</v>
      </c>
      <c r="F7" s="16">
        <f t="shared" si="2"/>
        <v>1266</v>
      </c>
      <c r="G7" s="16">
        <f t="shared" si="2"/>
        <v>1342</v>
      </c>
      <c r="H7" s="16">
        <f t="shared" si="2"/>
        <v>1411</v>
      </c>
      <c r="I7" s="16">
        <f t="shared" si="2"/>
        <v>1446</v>
      </c>
      <c r="J7" s="16">
        <f t="shared" si="2"/>
        <v>1586</v>
      </c>
      <c r="K7" s="16">
        <f t="shared" si="2"/>
        <v>1660</v>
      </c>
      <c r="L7" s="16">
        <f t="shared" si="2"/>
        <v>1751</v>
      </c>
      <c r="M7" s="16">
        <f t="shared" ref="M7:Q7" si="3">SUM(M9:M11)</f>
        <v>1851</v>
      </c>
      <c r="N7" s="16">
        <f t="shared" si="3"/>
        <v>1952</v>
      </c>
      <c r="O7" s="16">
        <f t="shared" si="3"/>
        <v>1937</v>
      </c>
      <c r="P7" s="16">
        <f t="shared" si="3"/>
        <v>2049</v>
      </c>
      <c r="Q7" s="16">
        <f t="shared" si="3"/>
        <v>2144.2545454545325</v>
      </c>
      <c r="R7" s="4"/>
    </row>
    <row r="8" spans="1:18" ht="11.1" customHeight="1">
      <c r="A8" s="1"/>
      <c r="B8" s="12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"/>
    </row>
    <row r="9" spans="1:18" ht="11.1" customHeight="1">
      <c r="A9" s="1"/>
      <c r="B9" s="12" t="s">
        <v>20</v>
      </c>
      <c r="C9" s="17">
        <v>1122</v>
      </c>
      <c r="D9" s="17">
        <v>1153</v>
      </c>
      <c r="E9" s="17">
        <v>1179</v>
      </c>
      <c r="F9" s="17">
        <v>1178</v>
      </c>
      <c r="G9" s="17">
        <v>1246</v>
      </c>
      <c r="H9" s="17">
        <v>1294</v>
      </c>
      <c r="I9" s="17">
        <v>1339</v>
      </c>
      <c r="J9" s="17">
        <v>1471</v>
      </c>
      <c r="K9" s="17">
        <v>1544</v>
      </c>
      <c r="L9" s="17">
        <v>1638</v>
      </c>
      <c r="M9" s="17">
        <v>1735</v>
      </c>
      <c r="N9" s="17">
        <v>1836</v>
      </c>
      <c r="O9" s="17">
        <v>1841</v>
      </c>
      <c r="P9" s="17">
        <v>1923</v>
      </c>
      <c r="Q9" s="17">
        <f t="shared" ref="Q9:Q11" si="4">TREND(F9:P9,$F$4:$P$4,$Q$4)</f>
        <v>2023.5454545454413</v>
      </c>
      <c r="R9" s="4"/>
    </row>
    <row r="10" spans="1:18" ht="11.1" customHeight="1">
      <c r="A10" s="1"/>
      <c r="B10" s="12" t="s">
        <v>4</v>
      </c>
      <c r="C10" s="17">
        <v>69</v>
      </c>
      <c r="D10" s="17">
        <v>69</v>
      </c>
      <c r="E10" s="17">
        <v>69</v>
      </c>
      <c r="F10" s="17">
        <v>69</v>
      </c>
      <c r="G10" s="17">
        <v>69</v>
      </c>
      <c r="H10" s="17">
        <v>69</v>
      </c>
      <c r="I10" s="17">
        <v>69</v>
      </c>
      <c r="J10" s="17">
        <v>78</v>
      </c>
      <c r="K10" s="17">
        <v>76</v>
      </c>
      <c r="L10" s="17">
        <v>75</v>
      </c>
      <c r="M10" s="17">
        <v>83</v>
      </c>
      <c r="N10" s="17">
        <v>83</v>
      </c>
      <c r="O10" s="17">
        <v>84</v>
      </c>
      <c r="P10" s="17">
        <v>84</v>
      </c>
      <c r="Q10" s="17">
        <f t="shared" si="4"/>
        <v>87.290909090909281</v>
      </c>
      <c r="R10" s="4"/>
    </row>
    <row r="11" spans="1:18" ht="11.1" customHeight="1">
      <c r="A11" s="1"/>
      <c r="B11" s="12" t="s">
        <v>5</v>
      </c>
      <c r="C11" s="17">
        <v>68</v>
      </c>
      <c r="D11" s="17">
        <v>45</v>
      </c>
      <c r="E11" s="17">
        <v>17</v>
      </c>
      <c r="F11" s="17">
        <v>19</v>
      </c>
      <c r="G11" s="17">
        <v>27</v>
      </c>
      <c r="H11" s="17">
        <v>48</v>
      </c>
      <c r="I11" s="17">
        <v>38</v>
      </c>
      <c r="J11" s="17">
        <v>37</v>
      </c>
      <c r="K11" s="17">
        <v>40</v>
      </c>
      <c r="L11" s="17">
        <v>38</v>
      </c>
      <c r="M11" s="17">
        <v>33</v>
      </c>
      <c r="N11" s="17">
        <v>33</v>
      </c>
      <c r="O11" s="17">
        <v>12</v>
      </c>
      <c r="P11" s="17">
        <v>42</v>
      </c>
      <c r="Q11" s="17">
        <f t="shared" si="4"/>
        <v>33.418181818181822</v>
      </c>
      <c r="R11" s="4"/>
    </row>
    <row r="12" spans="1:18" ht="3" customHeight="1">
      <c r="A12" s="1"/>
      <c r="B12" s="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4"/>
    </row>
    <row r="13" spans="1:18" ht="11.1" customHeight="1">
      <c r="A13" s="1"/>
      <c r="B13" s="11" t="s">
        <v>1</v>
      </c>
      <c r="C13" s="16">
        <f t="shared" ref="C13:Q13" si="5">SUM(C14:C19)</f>
        <v>1501</v>
      </c>
      <c r="D13" s="16">
        <f t="shared" si="5"/>
        <v>1538</v>
      </c>
      <c r="E13" s="16">
        <f t="shared" si="5"/>
        <v>1543</v>
      </c>
      <c r="F13" s="16">
        <f t="shared" si="5"/>
        <v>1526</v>
      </c>
      <c r="G13" s="16">
        <f t="shared" si="5"/>
        <v>1550</v>
      </c>
      <c r="H13" s="16">
        <f t="shared" si="5"/>
        <v>1484</v>
      </c>
      <c r="I13" s="16">
        <f t="shared" si="5"/>
        <v>1493</v>
      </c>
      <c r="J13" s="16">
        <f t="shared" si="5"/>
        <v>1436</v>
      </c>
      <c r="K13" s="16">
        <f t="shared" si="5"/>
        <v>1480</v>
      </c>
      <c r="L13" s="16">
        <f t="shared" si="5"/>
        <v>1687</v>
      </c>
      <c r="M13" s="16">
        <f t="shared" si="5"/>
        <v>1598</v>
      </c>
      <c r="N13" s="16">
        <f t="shared" si="5"/>
        <v>1772</v>
      </c>
      <c r="O13" s="16">
        <f t="shared" si="5"/>
        <v>1657</v>
      </c>
      <c r="P13" s="16">
        <f t="shared" si="5"/>
        <v>1935</v>
      </c>
      <c r="Q13" s="16">
        <f t="shared" si="5"/>
        <v>2012.8818181818183</v>
      </c>
      <c r="R13" s="4"/>
    </row>
    <row r="14" spans="1:18" ht="11.1" customHeight="1">
      <c r="A14" s="1"/>
      <c r="B14" s="12" t="s">
        <v>6</v>
      </c>
      <c r="C14" s="17">
        <v>972</v>
      </c>
      <c r="D14" s="17">
        <v>989</v>
      </c>
      <c r="E14" s="17">
        <v>1003</v>
      </c>
      <c r="F14" s="17">
        <v>1007</v>
      </c>
      <c r="G14" s="17">
        <v>1006</v>
      </c>
      <c r="H14" s="17">
        <v>1018</v>
      </c>
      <c r="I14" s="17">
        <v>1019</v>
      </c>
      <c r="J14" s="17">
        <v>928</v>
      </c>
      <c r="K14" s="17">
        <v>969</v>
      </c>
      <c r="L14" s="17">
        <v>1181</v>
      </c>
      <c r="M14" s="17">
        <v>977</v>
      </c>
      <c r="N14" s="17">
        <v>1160</v>
      </c>
      <c r="O14" s="17">
        <v>1078</v>
      </c>
      <c r="P14" s="17">
        <v>1336</v>
      </c>
      <c r="Q14" s="17">
        <f>TREND(M14:P14,$M$4:$P$4,$Q$4)</f>
        <v>1386.5</v>
      </c>
      <c r="R14" s="4"/>
    </row>
    <row r="15" spans="1:18" ht="11.1" customHeight="1">
      <c r="A15" s="1"/>
      <c r="B15" s="12" t="s">
        <v>7</v>
      </c>
      <c r="C15" s="17">
        <v>286</v>
      </c>
      <c r="D15" s="17">
        <v>288</v>
      </c>
      <c r="E15" s="17">
        <v>293</v>
      </c>
      <c r="F15" s="17">
        <v>280</v>
      </c>
      <c r="G15" s="17">
        <v>280</v>
      </c>
      <c r="H15" s="17">
        <v>290</v>
      </c>
      <c r="I15" s="17">
        <v>291</v>
      </c>
      <c r="J15" s="17">
        <v>308</v>
      </c>
      <c r="K15" s="17">
        <v>317</v>
      </c>
      <c r="L15" s="17">
        <v>313</v>
      </c>
      <c r="M15" s="17">
        <v>329</v>
      </c>
      <c r="N15" s="17">
        <v>327</v>
      </c>
      <c r="O15" s="17">
        <v>317</v>
      </c>
      <c r="P15" s="17">
        <v>325</v>
      </c>
      <c r="Q15" s="17">
        <f t="shared" ref="Q15:Q19" si="6">TREND(F15:P15,$F$4:$P$4,$Q$4)</f>
        <v>337.81818181818198</v>
      </c>
      <c r="R15" s="4"/>
    </row>
    <row r="16" spans="1:18" ht="11.1" customHeight="1">
      <c r="A16" s="1"/>
      <c r="B16" s="12" t="s">
        <v>8</v>
      </c>
      <c r="C16" s="17">
        <v>52</v>
      </c>
      <c r="D16" s="17">
        <v>52</v>
      </c>
      <c r="E16" s="17">
        <v>50</v>
      </c>
      <c r="F16" s="17">
        <v>50</v>
      </c>
      <c r="G16" s="17">
        <v>50</v>
      </c>
      <c r="H16" s="17">
        <v>50</v>
      </c>
      <c r="I16" s="17">
        <v>50</v>
      </c>
      <c r="J16" s="17">
        <v>55</v>
      </c>
      <c r="K16" s="17">
        <v>50</v>
      </c>
      <c r="L16" s="17">
        <v>50</v>
      </c>
      <c r="M16" s="17">
        <v>50</v>
      </c>
      <c r="N16" s="17">
        <v>50</v>
      </c>
      <c r="O16" s="17">
        <v>53</v>
      </c>
      <c r="P16" s="17">
        <v>53</v>
      </c>
      <c r="Q16" s="17">
        <f t="shared" si="6"/>
        <v>52.199999999999989</v>
      </c>
      <c r="R16" s="4"/>
    </row>
    <row r="17" spans="1:18" ht="11.1" customHeight="1">
      <c r="A17" s="1"/>
      <c r="B17" s="12" t="s">
        <v>9</v>
      </c>
      <c r="C17" s="17">
        <v>84</v>
      </c>
      <c r="D17" s="17">
        <v>93</v>
      </c>
      <c r="E17" s="17">
        <v>94</v>
      </c>
      <c r="F17" s="17">
        <v>89</v>
      </c>
      <c r="G17" s="17">
        <v>89</v>
      </c>
      <c r="H17" s="17" t="s">
        <v>28</v>
      </c>
      <c r="I17" s="17" t="s">
        <v>2</v>
      </c>
      <c r="J17" s="17" t="s">
        <v>2</v>
      </c>
      <c r="K17" s="17" t="s">
        <v>2</v>
      </c>
      <c r="L17" s="17" t="s">
        <v>2</v>
      </c>
      <c r="M17" s="17">
        <v>96</v>
      </c>
      <c r="N17" s="17">
        <v>95</v>
      </c>
      <c r="O17" s="17">
        <v>98</v>
      </c>
      <c r="P17" s="17">
        <v>98</v>
      </c>
      <c r="Q17" s="17">
        <f>TREND(M17:P17,$M$4:$P$4,$Q$4)</f>
        <v>99</v>
      </c>
      <c r="R17" s="4"/>
    </row>
    <row r="18" spans="1:18" ht="11.1" customHeight="1">
      <c r="A18" s="1"/>
      <c r="B18" s="12" t="s">
        <v>10</v>
      </c>
      <c r="C18" s="17">
        <v>39</v>
      </c>
      <c r="D18" s="17">
        <v>42</v>
      </c>
      <c r="E18" s="17">
        <v>38</v>
      </c>
      <c r="F18" s="17">
        <v>39</v>
      </c>
      <c r="G18" s="17">
        <v>39</v>
      </c>
      <c r="H18" s="17">
        <v>39</v>
      </c>
      <c r="I18" s="17">
        <v>39</v>
      </c>
      <c r="J18" s="17">
        <v>46</v>
      </c>
      <c r="K18" s="17">
        <v>47</v>
      </c>
      <c r="L18" s="17">
        <v>46</v>
      </c>
      <c r="M18" s="17">
        <v>46</v>
      </c>
      <c r="N18" s="17">
        <v>40</v>
      </c>
      <c r="O18" s="17">
        <v>41</v>
      </c>
      <c r="P18" s="17">
        <v>42</v>
      </c>
      <c r="Q18" s="17">
        <f t="shared" si="6"/>
        <v>44.36363636363626</v>
      </c>
      <c r="R18" s="4"/>
    </row>
    <row r="19" spans="1:18" ht="11.1" customHeight="1">
      <c r="A19" s="1"/>
      <c r="B19" s="12" t="s">
        <v>11</v>
      </c>
      <c r="C19" s="17">
        <v>68</v>
      </c>
      <c r="D19" s="17">
        <v>74</v>
      </c>
      <c r="E19" s="17">
        <v>65</v>
      </c>
      <c r="F19" s="17">
        <v>61</v>
      </c>
      <c r="G19" s="17">
        <v>86</v>
      </c>
      <c r="H19" s="17">
        <v>87</v>
      </c>
      <c r="I19" s="17">
        <v>94</v>
      </c>
      <c r="J19" s="17">
        <v>99</v>
      </c>
      <c r="K19" s="17">
        <v>97</v>
      </c>
      <c r="L19" s="17">
        <v>97</v>
      </c>
      <c r="M19" s="17">
        <v>100</v>
      </c>
      <c r="N19" s="17">
        <v>100</v>
      </c>
      <c r="O19" s="17">
        <v>70</v>
      </c>
      <c r="P19" s="17">
        <v>81</v>
      </c>
      <c r="Q19" s="17">
        <f t="shared" si="6"/>
        <v>93</v>
      </c>
      <c r="R19" s="4"/>
    </row>
    <row r="20" spans="1:18" ht="5.0999999999999996" customHeight="1">
      <c r="A20" s="1"/>
      <c r="B20" s="1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"/>
    </row>
    <row r="21" spans="1:18" ht="11.1" customHeight="1">
      <c r="A21" s="1"/>
      <c r="B21" s="11" t="s">
        <v>21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"/>
    </row>
    <row r="22" spans="1:18" ht="11.1" customHeight="1">
      <c r="A22" s="1"/>
      <c r="B22" s="11" t="s">
        <v>22</v>
      </c>
      <c r="C22" s="16">
        <f t="shared" ref="C22:L22" si="7">C23+C29</f>
        <v>1818</v>
      </c>
      <c r="D22" s="16">
        <f t="shared" si="7"/>
        <v>1852</v>
      </c>
      <c r="E22" s="16">
        <f t="shared" si="7"/>
        <v>1823</v>
      </c>
      <c r="F22" s="16">
        <f t="shared" si="7"/>
        <v>1864</v>
      </c>
      <c r="G22" s="16">
        <f t="shared" si="7"/>
        <v>1847</v>
      </c>
      <c r="H22" s="16">
        <f t="shared" si="7"/>
        <v>1290</v>
      </c>
      <c r="I22" s="16">
        <f t="shared" si="7"/>
        <v>1369</v>
      </c>
      <c r="J22" s="16">
        <f t="shared" si="7"/>
        <v>2125</v>
      </c>
      <c r="K22" s="16">
        <f t="shared" si="7"/>
        <v>2300</v>
      </c>
      <c r="L22" s="16">
        <f t="shared" si="7"/>
        <v>2435</v>
      </c>
      <c r="M22" s="16">
        <f t="shared" ref="M22:Q22" si="8">M23+M29</f>
        <v>1938</v>
      </c>
      <c r="N22" s="16">
        <f t="shared" si="8"/>
        <v>2041</v>
      </c>
      <c r="O22" s="16">
        <f t="shared" si="8"/>
        <v>2117</v>
      </c>
      <c r="P22" s="16">
        <f t="shared" si="8"/>
        <v>2220</v>
      </c>
      <c r="Q22" s="16">
        <f t="shared" si="8"/>
        <v>2336.0969696969664</v>
      </c>
      <c r="R22" s="4"/>
    </row>
    <row r="23" spans="1:18" ht="11.1" customHeight="1">
      <c r="A23" s="1"/>
      <c r="B23" s="11" t="s">
        <v>12</v>
      </c>
      <c r="C23" s="16">
        <f t="shared" ref="C23:L23" si="9">SUM(C25:C27)</f>
        <v>1011</v>
      </c>
      <c r="D23" s="16">
        <f t="shared" si="9"/>
        <v>1024</v>
      </c>
      <c r="E23" s="16">
        <f t="shared" si="9"/>
        <v>976</v>
      </c>
      <c r="F23" s="16">
        <f t="shared" si="9"/>
        <v>998</v>
      </c>
      <c r="G23" s="16">
        <f t="shared" si="9"/>
        <v>958</v>
      </c>
      <c r="H23" s="16">
        <f t="shared" si="9"/>
        <v>970</v>
      </c>
      <c r="I23" s="16">
        <f t="shared" si="9"/>
        <v>1046</v>
      </c>
      <c r="J23" s="16">
        <f t="shared" si="9"/>
        <v>1260</v>
      </c>
      <c r="K23" s="16">
        <f t="shared" si="9"/>
        <v>1433</v>
      </c>
      <c r="L23" s="16">
        <f t="shared" si="9"/>
        <v>1560</v>
      </c>
      <c r="M23" s="16">
        <f t="shared" ref="M23:Q23" si="10">SUM(M25:M27)</f>
        <v>1072</v>
      </c>
      <c r="N23" s="16">
        <f t="shared" si="10"/>
        <v>1125</v>
      </c>
      <c r="O23" s="16">
        <f t="shared" si="10"/>
        <v>1215</v>
      </c>
      <c r="P23" s="16">
        <f t="shared" si="10"/>
        <v>1265</v>
      </c>
      <c r="Q23" s="16">
        <f t="shared" si="10"/>
        <v>1346.3636363636324</v>
      </c>
      <c r="R23" s="4"/>
    </row>
    <row r="24" spans="1:18" ht="11.1" customHeight="1">
      <c r="A24" s="1"/>
      <c r="B24" s="12" t="s">
        <v>19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"/>
    </row>
    <row r="25" spans="1:18" ht="11.1" customHeight="1">
      <c r="A25" s="1"/>
      <c r="B25" s="12" t="s">
        <v>20</v>
      </c>
      <c r="C25" s="17">
        <v>927</v>
      </c>
      <c r="D25" s="17">
        <v>945</v>
      </c>
      <c r="E25" s="17">
        <v>901</v>
      </c>
      <c r="F25" s="17">
        <v>924</v>
      </c>
      <c r="G25" s="17">
        <v>881</v>
      </c>
      <c r="H25" s="17">
        <v>892</v>
      </c>
      <c r="I25" s="17">
        <v>968</v>
      </c>
      <c r="J25" s="17">
        <v>1182</v>
      </c>
      <c r="K25" s="17">
        <v>1353</v>
      </c>
      <c r="L25" s="17">
        <v>1480</v>
      </c>
      <c r="M25" s="17">
        <v>986</v>
      </c>
      <c r="N25" s="17">
        <v>1039</v>
      </c>
      <c r="O25" s="17">
        <v>1131</v>
      </c>
      <c r="P25" s="17">
        <v>1181</v>
      </c>
      <c r="Q25" s="17">
        <f t="shared" ref="Q25:Q27" si="11">TREND(F25:P25,$F$4:$P$4,$Q$4)</f>
        <v>1259.3636363636324</v>
      </c>
      <c r="R25" s="4"/>
    </row>
    <row r="26" spans="1:18" ht="11.1" customHeight="1">
      <c r="A26" s="1"/>
      <c r="B26" s="12" t="s">
        <v>4</v>
      </c>
      <c r="C26" s="17">
        <v>69</v>
      </c>
      <c r="D26" s="17">
        <v>69</v>
      </c>
      <c r="E26" s="17">
        <v>69</v>
      </c>
      <c r="F26" s="17">
        <v>69</v>
      </c>
      <c r="G26" s="17">
        <v>69</v>
      </c>
      <c r="H26" s="17">
        <v>69</v>
      </c>
      <c r="I26" s="17">
        <v>69</v>
      </c>
      <c r="J26" s="17">
        <v>69</v>
      </c>
      <c r="K26" s="17">
        <v>70</v>
      </c>
      <c r="L26" s="17">
        <v>70</v>
      </c>
      <c r="M26" s="17">
        <v>78</v>
      </c>
      <c r="N26" s="17">
        <v>78</v>
      </c>
      <c r="O26" s="17">
        <v>79</v>
      </c>
      <c r="P26" s="17">
        <v>79</v>
      </c>
      <c r="Q26" s="17">
        <f t="shared" si="11"/>
        <v>80.054545454545405</v>
      </c>
      <c r="R26" s="4"/>
    </row>
    <row r="27" spans="1:18" ht="11.1" customHeight="1">
      <c r="A27" s="1"/>
      <c r="B27" s="12" t="s">
        <v>5</v>
      </c>
      <c r="C27" s="17">
        <v>15</v>
      </c>
      <c r="D27" s="17">
        <v>10</v>
      </c>
      <c r="E27" s="17">
        <v>6</v>
      </c>
      <c r="F27" s="17">
        <v>5</v>
      </c>
      <c r="G27" s="17">
        <v>8</v>
      </c>
      <c r="H27" s="17">
        <v>9</v>
      </c>
      <c r="I27" s="17">
        <v>9</v>
      </c>
      <c r="J27" s="17">
        <v>9</v>
      </c>
      <c r="K27" s="17">
        <v>10</v>
      </c>
      <c r="L27" s="17">
        <v>10</v>
      </c>
      <c r="M27" s="17">
        <v>8</v>
      </c>
      <c r="N27" s="17">
        <v>8</v>
      </c>
      <c r="O27" s="17">
        <v>5</v>
      </c>
      <c r="P27" s="17">
        <v>5</v>
      </c>
      <c r="Q27" s="17">
        <f t="shared" si="11"/>
        <v>6.9454545454545382</v>
      </c>
      <c r="R27" s="4"/>
    </row>
    <row r="28" spans="1:18" ht="3" customHeight="1">
      <c r="A28" s="1"/>
      <c r="B28" s="1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4"/>
    </row>
    <row r="29" spans="1:18" ht="11.1" customHeight="1">
      <c r="A29" s="1"/>
      <c r="B29" s="11" t="s">
        <v>1</v>
      </c>
      <c r="C29" s="16">
        <f t="shared" ref="C29:Q29" si="12">SUM(C30:C35)</f>
        <v>807</v>
      </c>
      <c r="D29" s="16">
        <f t="shared" si="12"/>
        <v>828</v>
      </c>
      <c r="E29" s="16">
        <f t="shared" si="12"/>
        <v>847</v>
      </c>
      <c r="F29" s="16">
        <f t="shared" si="12"/>
        <v>866</v>
      </c>
      <c r="G29" s="16">
        <f t="shared" si="12"/>
        <v>889</v>
      </c>
      <c r="H29" s="16">
        <f t="shared" si="12"/>
        <v>320</v>
      </c>
      <c r="I29" s="16">
        <f t="shared" si="12"/>
        <v>323</v>
      </c>
      <c r="J29" s="16">
        <f t="shared" si="12"/>
        <v>865</v>
      </c>
      <c r="K29" s="16">
        <f t="shared" si="12"/>
        <v>867</v>
      </c>
      <c r="L29" s="16">
        <f t="shared" si="12"/>
        <v>875</v>
      </c>
      <c r="M29" s="16">
        <f t="shared" si="12"/>
        <v>866</v>
      </c>
      <c r="N29" s="16">
        <f t="shared" si="12"/>
        <v>916</v>
      </c>
      <c r="O29" s="16">
        <f t="shared" si="12"/>
        <v>902</v>
      </c>
      <c r="P29" s="16">
        <f t="shared" si="12"/>
        <v>955</v>
      </c>
      <c r="Q29" s="16">
        <f t="shared" si="12"/>
        <v>989.73333333333392</v>
      </c>
      <c r="R29" s="4"/>
    </row>
    <row r="30" spans="1:18" ht="11.1" customHeight="1">
      <c r="A30" s="1"/>
      <c r="B30" s="12" t="s">
        <v>6</v>
      </c>
      <c r="C30" s="17">
        <v>496</v>
      </c>
      <c r="D30" s="17">
        <v>504</v>
      </c>
      <c r="E30" s="17">
        <v>520</v>
      </c>
      <c r="F30" s="17">
        <v>524</v>
      </c>
      <c r="G30" s="17">
        <v>531</v>
      </c>
      <c r="H30" s="17">
        <v>6</v>
      </c>
      <c r="I30" s="17">
        <v>6</v>
      </c>
      <c r="J30" s="17">
        <v>541</v>
      </c>
      <c r="K30" s="17">
        <v>540</v>
      </c>
      <c r="L30" s="17">
        <v>539</v>
      </c>
      <c r="M30" s="17">
        <v>540</v>
      </c>
      <c r="N30" s="17">
        <v>541</v>
      </c>
      <c r="O30" s="17">
        <v>539</v>
      </c>
      <c r="P30" s="17">
        <v>582</v>
      </c>
      <c r="Q30" s="17">
        <f t="shared" ref="Q30:Q35" si="13">TREND(F30:P30,$F$4:$P$4,$Q$4)</f>
        <v>607.70909090909117</v>
      </c>
      <c r="R30" s="4"/>
    </row>
    <row r="31" spans="1:18" ht="11.1" customHeight="1">
      <c r="A31" s="1"/>
      <c r="B31" s="12" t="s">
        <v>7</v>
      </c>
      <c r="C31" s="17">
        <v>201</v>
      </c>
      <c r="D31" s="17">
        <v>202</v>
      </c>
      <c r="E31" s="17">
        <v>209</v>
      </c>
      <c r="F31" s="17">
        <v>222</v>
      </c>
      <c r="G31" s="17">
        <v>224</v>
      </c>
      <c r="H31" s="17">
        <v>227</v>
      </c>
      <c r="I31" s="17">
        <v>226</v>
      </c>
      <c r="J31" s="17">
        <v>234</v>
      </c>
      <c r="K31" s="17">
        <v>236</v>
      </c>
      <c r="L31" s="17">
        <v>243</v>
      </c>
      <c r="M31" s="17">
        <v>231</v>
      </c>
      <c r="N31" s="17">
        <v>239</v>
      </c>
      <c r="O31" s="17">
        <v>235</v>
      </c>
      <c r="P31" s="17">
        <v>236</v>
      </c>
      <c r="Q31" s="17">
        <f t="shared" si="13"/>
        <v>241.30909090909108</v>
      </c>
      <c r="R31" s="4"/>
    </row>
    <row r="32" spans="1:18" ht="11.1" customHeight="1">
      <c r="A32" s="1"/>
      <c r="B32" s="12" t="s">
        <v>8</v>
      </c>
      <c r="C32" s="17">
        <v>22</v>
      </c>
      <c r="D32" s="17">
        <v>22</v>
      </c>
      <c r="E32" s="17">
        <v>22</v>
      </c>
      <c r="F32" s="17">
        <v>22</v>
      </c>
      <c r="G32" s="17">
        <v>22</v>
      </c>
      <c r="H32" s="17">
        <v>22</v>
      </c>
      <c r="I32" s="17">
        <v>22</v>
      </c>
      <c r="J32" s="17">
        <v>22</v>
      </c>
      <c r="K32" s="17">
        <v>23</v>
      </c>
      <c r="L32" s="17">
        <v>23</v>
      </c>
      <c r="M32" s="17">
        <v>23</v>
      </c>
      <c r="N32" s="17">
        <v>23</v>
      </c>
      <c r="O32" s="17">
        <v>22</v>
      </c>
      <c r="P32" s="17">
        <v>22</v>
      </c>
      <c r="Q32" s="17">
        <f t="shared" si="13"/>
        <v>22.690909090909088</v>
      </c>
      <c r="R32" s="4"/>
    </row>
    <row r="33" spans="1:18" ht="11.1" customHeight="1">
      <c r="A33" s="1"/>
      <c r="B33" s="12" t="s">
        <v>9</v>
      </c>
      <c r="C33" s="17">
        <v>39</v>
      </c>
      <c r="D33" s="17">
        <v>45</v>
      </c>
      <c r="E33" s="17">
        <v>45</v>
      </c>
      <c r="F33" s="17">
        <v>47</v>
      </c>
      <c r="G33" s="17">
        <v>47</v>
      </c>
      <c r="H33" s="17" t="s">
        <v>28</v>
      </c>
      <c r="I33" s="17" t="s">
        <v>3</v>
      </c>
      <c r="J33" s="17" t="s">
        <v>3</v>
      </c>
      <c r="K33" s="17" t="s">
        <v>3</v>
      </c>
      <c r="L33" s="17" t="s">
        <v>3</v>
      </c>
      <c r="M33" s="17" t="s">
        <v>3</v>
      </c>
      <c r="N33" s="17">
        <v>41</v>
      </c>
      <c r="O33" s="17">
        <v>43</v>
      </c>
      <c r="P33" s="17">
        <v>43</v>
      </c>
      <c r="Q33" s="17">
        <f>TREND(N33:P33,$N$4:$P$4,$Q$4)</f>
        <v>44.333333333333258</v>
      </c>
      <c r="R33" s="4"/>
    </row>
    <row r="34" spans="1:18" ht="11.1" customHeight="1">
      <c r="A34" s="1"/>
      <c r="B34" s="12" t="s">
        <v>10</v>
      </c>
      <c r="C34" s="17">
        <v>25</v>
      </c>
      <c r="D34" s="17">
        <v>29</v>
      </c>
      <c r="E34" s="17">
        <v>28</v>
      </c>
      <c r="F34" s="17">
        <v>31</v>
      </c>
      <c r="G34" s="17">
        <v>31</v>
      </c>
      <c r="H34" s="17">
        <v>31</v>
      </c>
      <c r="I34" s="17">
        <v>31</v>
      </c>
      <c r="J34" s="17">
        <v>31</v>
      </c>
      <c r="K34" s="17">
        <v>32</v>
      </c>
      <c r="L34" s="17">
        <v>31</v>
      </c>
      <c r="M34" s="17">
        <v>31</v>
      </c>
      <c r="N34" s="17">
        <v>31</v>
      </c>
      <c r="O34" s="17">
        <v>32</v>
      </c>
      <c r="P34" s="17">
        <v>33</v>
      </c>
      <c r="Q34" s="17">
        <f t="shared" si="13"/>
        <v>32.127272727272754</v>
      </c>
      <c r="R34" s="4"/>
    </row>
    <row r="35" spans="1:18" ht="11.1" customHeight="1">
      <c r="A35" s="1"/>
      <c r="B35" s="12" t="s">
        <v>11</v>
      </c>
      <c r="C35" s="17">
        <v>24</v>
      </c>
      <c r="D35" s="17">
        <v>26</v>
      </c>
      <c r="E35" s="17">
        <v>23</v>
      </c>
      <c r="F35" s="17">
        <v>20</v>
      </c>
      <c r="G35" s="17">
        <v>34</v>
      </c>
      <c r="H35" s="17">
        <v>34</v>
      </c>
      <c r="I35" s="17">
        <v>38</v>
      </c>
      <c r="J35" s="17">
        <v>37</v>
      </c>
      <c r="K35" s="17">
        <v>36</v>
      </c>
      <c r="L35" s="17">
        <v>39</v>
      </c>
      <c r="M35" s="17">
        <v>41</v>
      </c>
      <c r="N35" s="17">
        <v>41</v>
      </c>
      <c r="O35" s="17">
        <v>31</v>
      </c>
      <c r="P35" s="17">
        <v>39</v>
      </c>
      <c r="Q35" s="17">
        <f t="shared" si="13"/>
        <v>41.563636363636533</v>
      </c>
      <c r="R35" s="4"/>
    </row>
    <row r="36" spans="1:18" ht="3" customHeight="1">
      <c r="A36" s="1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"/>
    </row>
    <row r="37" spans="1:18" ht="3" customHeight="1">
      <c r="A37" s="1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4"/>
    </row>
    <row r="38" spans="1:18" ht="8.1" customHeight="1">
      <c r="A38" s="1"/>
      <c r="B38" s="22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"/>
    </row>
    <row r="39" spans="1:18" ht="8.1" customHeight="1">
      <c r="A39" s="1"/>
      <c r="B39" s="22" t="s">
        <v>25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"/>
    </row>
    <row r="40" spans="1:18" ht="8.1" customHeight="1">
      <c r="A40" s="1"/>
      <c r="B40" s="22" t="s">
        <v>24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4"/>
    </row>
    <row r="41" spans="1:18" ht="8.1" customHeight="1">
      <c r="A41" s="1"/>
      <c r="B41" s="22" t="s">
        <v>26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"/>
    </row>
    <row r="42" spans="1:18" ht="8.1" customHeight="1">
      <c r="A42" s="1"/>
      <c r="B42" s="23" t="s">
        <v>18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"/>
    </row>
    <row r="43" spans="1:18" ht="8.1" customHeight="1">
      <c r="A43" s="1"/>
      <c r="B43" s="22" t="s">
        <v>14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4"/>
    </row>
    <row r="44" spans="1:18" ht="8.1" customHeight="1">
      <c r="A44" s="1"/>
      <c r="B44" s="22" t="s">
        <v>29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4"/>
    </row>
    <row r="45" spans="1:18" ht="8.1" customHeight="1">
      <c r="A45" s="1"/>
      <c r="B45" s="2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26" t="s">
        <v>15</v>
      </c>
      <c r="R45" s="4"/>
    </row>
    <row r="46" spans="1:18" ht="8.1" customHeight="1">
      <c r="A46" s="1"/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5"/>
      <c r="R46" s="4"/>
    </row>
    <row r="47" spans="1:18" ht="8.1" customHeight="1">
      <c r="A47" s="1"/>
      <c r="B47" s="2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</row>
    <row r="48" spans="1:18" ht="8.1" customHeight="1">
      <c r="A48" s="1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</row>
    <row r="49" spans="1:18" ht="8.1" customHeight="1">
      <c r="A49" s="1"/>
      <c r="B49" s="2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</row>
    <row r="50" spans="1:18" ht="8.1" customHeight="1">
      <c r="A50" s="1"/>
      <c r="B50" s="2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</row>
    <row r="51" spans="1:18" ht="8.1" customHeight="1">
      <c r="A51" s="1"/>
      <c r="B51" s="2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</row>
    <row r="52" spans="1:18" ht="8.1" customHeight="1">
      <c r="A52" s="1"/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</row>
    <row r="53" spans="1:18" ht="8.1" customHeight="1">
      <c r="A53" s="1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</row>
    <row r="54" spans="1:18" ht="8.1" customHeight="1">
      <c r="A54" s="1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18" ht="8.1" customHeight="1">
      <c r="A55" s="1"/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</row>
    <row r="56" spans="1:18" ht="8.1" customHeight="1">
      <c r="A56" s="1"/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/>
    </row>
    <row r="57" spans="1:18" ht="8.1" customHeight="1">
      <c r="A57" s="1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/>
    </row>
    <row r="58" spans="1:18" ht="8.1" customHeight="1">
      <c r="A58" s="1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"/>
    </row>
    <row r="59" spans="1:18" ht="8.1" customHeight="1">
      <c r="A59" s="1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/>
    </row>
    <row r="60" spans="1:18" ht="8.1" customHeight="1">
      <c r="A60" s="1"/>
      <c r="B60" s="2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"/>
    </row>
    <row r="61" spans="1:18" ht="8.1" customHeight="1">
      <c r="A61" s="1"/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"/>
    </row>
    <row r="62" spans="1:18" ht="8.1" customHeight="1">
      <c r="A62" s="1"/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"/>
    </row>
    <row r="63" spans="1:18" ht="8.1" customHeight="1">
      <c r="A63" s="1"/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"/>
    </row>
    <row r="64" spans="1:18" ht="8.1" customHeight="1">
      <c r="A64" s="1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"/>
    </row>
    <row r="65" spans="1:18" ht="8.1" customHeight="1">
      <c r="A65" s="1"/>
      <c r="B65" s="2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"/>
    </row>
    <row r="66" spans="1:18" ht="8.1" customHeight="1">
      <c r="A66" s="1"/>
      <c r="B66" s="2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</row>
    <row r="67" spans="1:18" ht="8.1" customHeight="1">
      <c r="A67" s="1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</row>
    <row r="68" spans="1:18" ht="8.1" customHeight="1">
      <c r="A68" s="1"/>
      <c r="B68" s="2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/>
    </row>
    <row r="69" spans="1:18" ht="8.1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</row>
    <row r="70" spans="1:18" ht="8.1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/>
    </row>
    <row r="71" spans="1:18" ht="8.1" customHeight="1">
      <c r="A71" s="1"/>
      <c r="B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</row>
    <row r="72" spans="1:18" ht="8.1" customHeight="1">
      <c r="A72" s="1"/>
      <c r="B72" s="2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"/>
    </row>
    <row r="73" spans="1:18" ht="8.1" customHeight="1">
      <c r="A73" s="1"/>
      <c r="B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"/>
    </row>
    <row r="74" spans="1:18" ht="8.1" customHeight="1">
      <c r="A74" s="1"/>
      <c r="B74" s="2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/>
    </row>
    <row r="75" spans="1:18" ht="8.1" customHeight="1">
      <c r="A75" s="1"/>
      <c r="B75" s="2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"/>
    </row>
    <row r="76" spans="1:18" ht="8.1" customHeight="1">
      <c r="A76" s="1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/>
    </row>
    <row r="77" spans="1:18" ht="8.1" customHeight="1">
      <c r="A77" s="1"/>
      <c r="B77" s="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</row>
    <row r="78" spans="1:18" ht="8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</row>
    <row r="79" spans="1:18" ht="8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</row>
    <row r="80" spans="1:18" ht="8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/>
    </row>
    <row r="81" spans="1:18" ht="8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/>
    </row>
    <row r="82" spans="1:18" ht="8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</row>
    <row r="83" spans="1:18" ht="8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</row>
    <row r="84" spans="1:18" ht="8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</row>
    <row r="85" spans="1:18" ht="8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</sheetData>
  <hyperlinks>
    <hyperlink ref="Q45" r:id="rId1"/>
  </hyperlinks>
  <pageMargins left="0.78740157480314965" right="1.5748031496062993" top="0.98425196850393704" bottom="0.98425196850393704" header="3.937007874015748E-2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I_SS_16(B)</vt:lpstr>
      <vt:lpstr>'I_SS_16(B)'!Área_de_impresión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2014-08-19T15:24:05Z</cp:lastPrinted>
  <dcterms:created xsi:type="dcterms:W3CDTF">2010-05-20T18:29:09Z</dcterms:created>
  <dcterms:modified xsi:type="dcterms:W3CDTF">2014-08-19T15:26:08Z</dcterms:modified>
</cp:coreProperties>
</file>