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7490" windowHeight="10545"/>
  </bookViews>
  <sheets>
    <sheet name="P121" sheetId="1" r:id="rId1"/>
  </sheets>
  <definedNames>
    <definedName name="_xlnm.Print_Area" localSheetId="0">'P121'!$B$2:$I$47</definedName>
  </definedNames>
  <calcPr calcId="145621"/>
</workbook>
</file>

<file path=xl/calcChain.xml><?xml version="1.0" encoding="utf-8"?>
<calcChain xmlns="http://schemas.openxmlformats.org/spreadsheetml/2006/main">
  <c r="I21" i="1" l="1"/>
  <c r="I22" i="1"/>
  <c r="I31" i="1"/>
  <c r="E36" i="1" l="1"/>
  <c r="E20" i="1" s="1"/>
  <c r="F36" i="1"/>
  <c r="H31" i="1"/>
  <c r="G31" i="1"/>
  <c r="F31" i="1"/>
  <c r="E31" i="1"/>
  <c r="E21" i="1" s="1"/>
  <c r="D31" i="1"/>
  <c r="C31" i="1"/>
  <c r="H22" i="1"/>
  <c r="H21" i="1" s="1"/>
  <c r="H20" i="1" s="1"/>
  <c r="G22" i="1"/>
  <c r="F22" i="1"/>
  <c r="F21" i="1" s="1"/>
  <c r="F20" i="1" s="1"/>
  <c r="E22" i="1"/>
  <c r="D22" i="1"/>
  <c r="C22" i="1"/>
  <c r="G21" i="1"/>
  <c r="G20" i="1" s="1"/>
  <c r="C21" i="1"/>
  <c r="H16" i="1"/>
  <c r="G16" i="1"/>
  <c r="F16" i="1"/>
  <c r="E16" i="1"/>
  <c r="D16" i="1"/>
  <c r="C16" i="1"/>
  <c r="I7" i="1"/>
  <c r="H7" i="1"/>
  <c r="H6" i="1" s="1"/>
  <c r="G7" i="1"/>
  <c r="F7" i="1"/>
  <c r="E7" i="1"/>
  <c r="D7" i="1"/>
  <c r="C7" i="1"/>
  <c r="F6" i="1"/>
  <c r="D6" i="1"/>
  <c r="I6" i="1" l="1"/>
  <c r="C6" i="1"/>
  <c r="E6" i="1"/>
  <c r="I20" i="1"/>
  <c r="D21" i="1"/>
  <c r="G6" i="1"/>
</calcChain>
</file>

<file path=xl/sharedStrings.xml><?xml version="1.0" encoding="utf-8"?>
<sst xmlns="http://schemas.openxmlformats.org/spreadsheetml/2006/main" count="41" uniqueCount="28">
  <si>
    <t>Concepto</t>
  </si>
  <si>
    <t>Pensiones del ISSSTE</t>
  </si>
  <si>
    <t>Riesgos de trabajo</t>
  </si>
  <si>
    <t>Fuente: Instituto de Seguridad y Servicios Sociales de los Trabajadores del Estado.</t>
  </si>
  <si>
    <t>Total (Número de pensiones)</t>
  </si>
  <si>
    <t>Sistema de Reparto</t>
  </si>
  <si>
    <t>1/ Únicamente se considera lo ejercido en la nómina de pensiones correspondiente al Sistema de Reparto.</t>
  </si>
  <si>
    <t>Retiro por edad y tiempo de servicios</t>
  </si>
  <si>
    <t>Jubilación</t>
  </si>
  <si>
    <t>Cesantía en edad avanzada</t>
  </si>
  <si>
    <t>Invalidez</t>
  </si>
  <si>
    <t>Viudez</t>
  </si>
  <si>
    <t>Orfandad</t>
  </si>
  <si>
    <t>Ascendencia</t>
  </si>
  <si>
    <t>Viudez y orfandad</t>
  </si>
  <si>
    <t>Sistema de Reparto (Miles de pesos)</t>
  </si>
  <si>
    <t>Sistema de Cuentas Individuales</t>
  </si>
  <si>
    <t>3/ A partir de 2010 se registra la suma del número de las pensiones en Sistema de Reparto y las del Sistema de Cuentas Individuales.</t>
  </si>
  <si>
    <t>4/ Se registran cifras a partir del año en que entra en vigor la nueva Ley del ISSSTE, por lo que a partir de 2010, se incluye el número de concesión de pensiones correspondientes al Sistema de Cuentas Individuales.</t>
  </si>
  <si>
    <t>2/ Las pensiones de Riesgos de Trabajo por Aseguradora, corresponden a las pensiones en curso de pago a la entrada en vigor de la nueva Ley del ISSSTE y es en 2013 cuando se registran las primeras pensiones por este concepto.</t>
  </si>
  <si>
    <t>(Concluye)</t>
  </si>
  <si>
    <t xml:space="preserve">   Pensiones y Jubilaciones</t>
  </si>
  <si>
    <t xml:space="preserve">   Número de Concesiones de Pensión</t>
  </si>
  <si>
    <t>Retiro, cesantía en edad avanzada y vejez</t>
  </si>
  <si>
    <t>Invalidez y vida</t>
  </si>
  <si>
    <t xml:space="preserve">   Por nómina</t>
  </si>
  <si>
    <t xml:space="preserve">   Por aseguradora</t>
  </si>
  <si>
    <t>5/ Información al mes de junio.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</si>
</sst>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\ ###\ ###\ ###\ ##0.0"/>
    <numFmt numFmtId="165" formatCode="#\ ###\ ###\ ###\ ##0"/>
    <numFmt numFmtId="166" formatCode="#,##0.0"/>
  </numFmts>
  <fonts count="15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sz val="6.5"/>
      <color theme="1"/>
      <name val="Presidencia Fina"/>
      <family val="3"/>
    </font>
    <font>
      <sz val="11"/>
      <color theme="1"/>
      <name val="Calibri"/>
      <family val="2"/>
      <scheme val="minor"/>
    </font>
    <font>
      <sz val="6.5"/>
      <color theme="1"/>
      <name val="Soberana Sans Light"/>
      <family val="3"/>
    </font>
    <font>
      <sz val="6"/>
      <color theme="1"/>
      <name val="Soberana Sans Light"/>
      <family val="3"/>
    </font>
    <font>
      <sz val="11"/>
      <color theme="1"/>
      <name val="Soberana Sans Light"/>
      <family val="3"/>
    </font>
    <font>
      <sz val="9"/>
      <color theme="1"/>
      <name val="Soberana Sans Light"/>
      <family val="3"/>
    </font>
    <font>
      <sz val="7.5"/>
      <color theme="1"/>
      <name val="Soberana Sans Light"/>
      <family val="3"/>
    </font>
    <font>
      <sz val="5.5"/>
      <color theme="1"/>
      <name val="Soberana Sans Light"/>
      <family val="3"/>
    </font>
    <font>
      <b/>
      <sz val="8.5"/>
      <name val="Soberana Sans Light"/>
      <family val="3"/>
    </font>
    <font>
      <sz val="7"/>
      <color theme="1"/>
      <name val="Soberana Sans Light"/>
      <family val="3"/>
    </font>
    <font>
      <b/>
      <sz val="5.5"/>
      <color theme="1"/>
      <name val="Soberana Sans Light"/>
      <family val="3"/>
    </font>
    <font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 applyAlignment="1">
      <alignment horizontal="right" vertical="center"/>
    </xf>
    <xf numFmtId="0" fontId="7" fillId="0" borderId="0" xfId="0" applyFont="1"/>
    <xf numFmtId="0" fontId="8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1" applyFont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right" vertical="center"/>
    </xf>
    <xf numFmtId="165" fontId="5" fillId="0" borderId="2" xfId="0" applyNumberFormat="1" applyFont="1" applyFill="1" applyBorder="1" applyAlignment="1">
      <alignment horizontal="right" vertical="center"/>
    </xf>
    <xf numFmtId="165" fontId="5" fillId="0" borderId="4" xfId="0" applyNumberFormat="1" applyFont="1" applyFill="1" applyBorder="1" applyAlignment="1">
      <alignment horizontal="right" vertical="center"/>
    </xf>
    <xf numFmtId="3" fontId="5" fillId="0" borderId="3" xfId="0" applyNumberFormat="1" applyFont="1" applyBorder="1"/>
    <xf numFmtId="0" fontId="12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166" fontId="13" fillId="0" borderId="2" xfId="2" applyNumberFormat="1" applyFont="1" applyBorder="1" applyAlignment="1">
      <alignment horizontal="right" vertical="center"/>
    </xf>
    <xf numFmtId="0" fontId="10" fillId="2" borderId="2" xfId="0" applyFont="1" applyFill="1" applyBorder="1" applyAlignment="1">
      <alignment horizontal="left" vertical="center" wrapText="1"/>
    </xf>
    <xf numFmtId="166" fontId="10" fillId="0" borderId="2" xfId="2" applyNumberFormat="1" applyFont="1" applyBorder="1" applyAlignment="1">
      <alignment horizontal="right" vertical="center"/>
    </xf>
    <xf numFmtId="0" fontId="10" fillId="2" borderId="2" xfId="0" applyFont="1" applyFill="1" applyBorder="1" applyAlignment="1">
      <alignment horizontal="left" vertical="center" wrapText="1" indent="1"/>
    </xf>
    <xf numFmtId="166" fontId="10" fillId="0" borderId="2" xfId="2" applyNumberFormat="1" applyFont="1" applyFill="1" applyBorder="1" applyAlignment="1">
      <alignment horizontal="right" vertical="center"/>
    </xf>
    <xf numFmtId="166" fontId="14" fillId="0" borderId="2" xfId="2" applyNumberFormat="1" applyFont="1" applyFill="1" applyBorder="1" applyAlignment="1">
      <alignment horizontal="right" vertical="center"/>
    </xf>
    <xf numFmtId="164" fontId="14" fillId="0" borderId="5" xfId="2" applyNumberFormat="1" applyFont="1" applyFill="1" applyBorder="1" applyAlignment="1">
      <alignment horizontal="right" vertical="center"/>
    </xf>
    <xf numFmtId="166" fontId="10" fillId="0" borderId="2" xfId="0" applyNumberFormat="1" applyFont="1" applyFill="1" applyBorder="1" applyAlignment="1">
      <alignment horizontal="right" vertical="center"/>
    </xf>
    <xf numFmtId="166" fontId="14" fillId="0" borderId="2" xfId="0" applyNumberFormat="1" applyFont="1" applyFill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164" fontId="10" fillId="0" borderId="2" xfId="0" applyNumberFormat="1" applyFont="1" applyFill="1" applyBorder="1" applyAlignment="1">
      <alignment horizontal="right" vertical="center"/>
    </xf>
    <xf numFmtId="164" fontId="14" fillId="0" borderId="2" xfId="0" applyNumberFormat="1" applyFont="1" applyFill="1" applyBorder="1" applyAlignment="1">
      <alignment horizontal="right" vertical="center"/>
    </xf>
    <xf numFmtId="164" fontId="14" fillId="0" borderId="6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left" vertical="center"/>
    </xf>
    <xf numFmtId="3" fontId="10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Border="1" applyAlignment="1">
      <alignment horizontal="right" vertical="center"/>
    </xf>
    <xf numFmtId="0" fontId="10" fillId="2" borderId="2" xfId="0" applyFont="1" applyFill="1" applyBorder="1" applyAlignment="1">
      <alignment vertical="center" wrapText="1"/>
    </xf>
    <xf numFmtId="3" fontId="10" fillId="0" borderId="2" xfId="0" applyNumberFormat="1" applyFont="1" applyBorder="1" applyAlignment="1">
      <alignment horizontal="right" vertical="center"/>
    </xf>
    <xf numFmtId="3" fontId="14" fillId="0" borderId="2" xfId="0" applyNumberFormat="1" applyFont="1" applyFill="1" applyBorder="1" applyAlignment="1">
      <alignment horizontal="right" vertical="center"/>
    </xf>
    <xf numFmtId="3" fontId="14" fillId="0" borderId="6" xfId="0" applyNumberFormat="1" applyFont="1" applyFill="1" applyBorder="1" applyAlignment="1">
      <alignment horizontal="right" vertical="center"/>
    </xf>
    <xf numFmtId="3" fontId="14" fillId="0" borderId="5" xfId="2" applyNumberFormat="1" applyFont="1" applyFill="1" applyBorder="1" applyAlignment="1">
      <alignment horizontal="right" vertical="center"/>
    </xf>
    <xf numFmtId="3" fontId="14" fillId="0" borderId="2" xfId="2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left" vertical="center" wrapText="1" indent="2"/>
    </xf>
    <xf numFmtId="0" fontId="13" fillId="2" borderId="2" xfId="0" applyFont="1" applyFill="1" applyBorder="1" applyAlignment="1">
      <alignment vertical="center" wrapText="1"/>
    </xf>
    <xf numFmtId="3" fontId="14" fillId="0" borderId="5" xfId="0" applyNumberFormat="1" applyFont="1" applyFill="1" applyBorder="1" applyAlignment="1">
      <alignment horizontal="right" vertical="center"/>
    </xf>
  </cellXfs>
  <cellStyles count="3">
    <cellStyle name="          _x000d__x000a_386grabber=VGA.3GR_x000d__x000a_" xfId="1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1209773</xdr:colOff>
      <xdr:row>4</xdr:row>
      <xdr:rowOff>26554</xdr:rowOff>
    </xdr:from>
    <xdr:to>
      <xdr:col>1</xdr:col>
      <xdr:colOff>1430753</xdr:colOff>
      <xdr:row>6</xdr:row>
      <xdr:rowOff>25866</xdr:rowOff>
    </xdr:to>
    <xdr:sp macro="" textlink="">
      <xdr:nvSpPr>
        <xdr:cNvPr id="4" name="Text Box 647"/>
        <xdr:cNvSpPr txBox="1">
          <a:spLocks noChangeArrowheads="1"/>
        </xdr:cNvSpPr>
      </xdr:nvSpPr>
      <xdr:spPr bwMode="auto">
        <a:xfrm>
          <a:off x="1527273" y="796492"/>
          <a:ext cx="220980" cy="221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1" i="0" strike="noStrike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1</xdr:col>
      <xdr:colOff>978840</xdr:colOff>
      <xdr:row>19</xdr:row>
      <xdr:rowOff>1</xdr:rowOff>
    </xdr:from>
    <xdr:to>
      <xdr:col>1</xdr:col>
      <xdr:colOff>1130300</xdr:colOff>
      <xdr:row>19</xdr:row>
      <xdr:rowOff>114301</xdr:rowOff>
    </xdr:to>
    <xdr:sp macro="" textlink="">
      <xdr:nvSpPr>
        <xdr:cNvPr id="8" name="Text Box 647"/>
        <xdr:cNvSpPr txBox="1">
          <a:spLocks noChangeArrowheads="1"/>
        </xdr:cNvSpPr>
      </xdr:nvSpPr>
      <xdr:spPr bwMode="auto">
        <a:xfrm>
          <a:off x="1296340" y="2457451"/>
          <a:ext cx="1514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1" i="0" strike="noStrike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1</xdr:col>
      <xdr:colOff>1065760</xdr:colOff>
      <xdr:row>34</xdr:row>
      <xdr:rowOff>0</xdr:rowOff>
    </xdr:from>
    <xdr:to>
      <xdr:col>1</xdr:col>
      <xdr:colOff>1257300</xdr:colOff>
      <xdr:row>34</xdr:row>
      <xdr:rowOff>118919</xdr:rowOff>
    </xdr:to>
    <xdr:sp macro="" textlink="">
      <xdr:nvSpPr>
        <xdr:cNvPr id="6" name="Text Box 647"/>
        <xdr:cNvSpPr txBox="1">
          <a:spLocks noChangeArrowheads="1"/>
        </xdr:cNvSpPr>
      </xdr:nvSpPr>
      <xdr:spPr bwMode="auto">
        <a:xfrm>
          <a:off x="1383260" y="4210050"/>
          <a:ext cx="191540" cy="118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1" i="0" strike="noStrike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8</xdr:col>
      <xdr:colOff>501674</xdr:colOff>
      <xdr:row>3</xdr:row>
      <xdr:rowOff>22226</xdr:rowOff>
    </xdr:from>
    <xdr:to>
      <xdr:col>8</xdr:col>
      <xdr:colOff>666774</xdr:colOff>
      <xdr:row>3</xdr:row>
      <xdr:rowOff>155576</xdr:rowOff>
    </xdr:to>
    <xdr:sp macro="" textlink="">
      <xdr:nvSpPr>
        <xdr:cNvPr id="12" name="Text Box 647"/>
        <xdr:cNvSpPr txBox="1">
          <a:spLocks noChangeArrowheads="1"/>
        </xdr:cNvSpPr>
      </xdr:nvSpPr>
      <xdr:spPr bwMode="auto">
        <a:xfrm>
          <a:off x="7454924" y="538164"/>
          <a:ext cx="1651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strike="noStrike">
              <a:solidFill>
                <a:srgbClr val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  <xdr:twoCellAnchor>
    <xdr:from>
      <xdr:col>1</xdr:col>
      <xdr:colOff>666750</xdr:colOff>
      <xdr:row>16</xdr:row>
      <xdr:rowOff>88900</xdr:rowOff>
    </xdr:from>
    <xdr:to>
      <xdr:col>1</xdr:col>
      <xdr:colOff>818210</xdr:colOff>
      <xdr:row>17</xdr:row>
      <xdr:rowOff>101600</xdr:rowOff>
    </xdr:to>
    <xdr:sp macro="" textlink="">
      <xdr:nvSpPr>
        <xdr:cNvPr id="9" name="Text Box 647"/>
        <xdr:cNvSpPr txBox="1">
          <a:spLocks noChangeArrowheads="1"/>
        </xdr:cNvSpPr>
      </xdr:nvSpPr>
      <xdr:spPr bwMode="auto">
        <a:xfrm>
          <a:off x="984250" y="2241550"/>
          <a:ext cx="15146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strike="noStrike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1</xdr:col>
      <xdr:colOff>660400</xdr:colOff>
      <xdr:row>31</xdr:row>
      <xdr:rowOff>88900</xdr:rowOff>
    </xdr:from>
    <xdr:to>
      <xdr:col>1</xdr:col>
      <xdr:colOff>811860</xdr:colOff>
      <xdr:row>32</xdr:row>
      <xdr:rowOff>101600</xdr:rowOff>
    </xdr:to>
    <xdr:sp macro="" textlink="">
      <xdr:nvSpPr>
        <xdr:cNvPr id="11" name="Text Box 647"/>
        <xdr:cNvSpPr txBox="1">
          <a:spLocks noChangeArrowheads="1"/>
        </xdr:cNvSpPr>
      </xdr:nvSpPr>
      <xdr:spPr bwMode="auto">
        <a:xfrm>
          <a:off x="977900" y="3994150"/>
          <a:ext cx="15146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strike="noStrike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1"/>
  <sheetViews>
    <sheetView showGridLines="0" tabSelected="1" zoomScale="120" zoomScaleNormal="120" workbookViewId="0">
      <selection activeCell="B4" sqref="B4"/>
    </sheetView>
  </sheetViews>
  <sheetFormatPr baseColWidth="10" defaultRowHeight="15"/>
  <cols>
    <col min="1" max="1" width="4.7109375" customWidth="1"/>
    <col min="2" max="2" width="29.5703125" customWidth="1"/>
    <col min="3" max="9" width="11.7109375" customWidth="1"/>
  </cols>
  <sheetData>
    <row r="1" spans="1:17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1.45" customHeight="1">
      <c r="A2" s="1"/>
      <c r="B2" s="11" t="s">
        <v>1</v>
      </c>
      <c r="C2" s="4"/>
      <c r="D2" s="4"/>
      <c r="E2" s="4"/>
      <c r="F2" s="4"/>
      <c r="G2" s="4"/>
      <c r="H2" s="4"/>
      <c r="I2" s="4"/>
      <c r="J2" s="1"/>
      <c r="K2" s="1"/>
      <c r="L2" s="1"/>
      <c r="M2" s="1"/>
      <c r="N2" s="1"/>
      <c r="O2" s="1"/>
      <c r="P2" s="1"/>
      <c r="Q2" s="1"/>
    </row>
    <row r="3" spans="1:17" ht="10.15" customHeight="1">
      <c r="A3" s="1"/>
      <c r="B3" s="4"/>
      <c r="C3" s="4"/>
      <c r="D3" s="4"/>
      <c r="E3" s="4"/>
      <c r="F3" s="4"/>
      <c r="G3" s="4"/>
      <c r="H3" s="4"/>
      <c r="I3" s="3" t="s">
        <v>20</v>
      </c>
      <c r="J3" s="1"/>
      <c r="K3" s="1"/>
      <c r="L3" s="1"/>
      <c r="M3" s="1"/>
      <c r="N3" s="1"/>
      <c r="O3" s="1"/>
      <c r="P3" s="1"/>
      <c r="Q3" s="1"/>
    </row>
    <row r="4" spans="1:17" ht="20.45" customHeight="1">
      <c r="A4" s="1"/>
      <c r="B4" s="17" t="s">
        <v>0</v>
      </c>
      <c r="C4" s="17">
        <v>2008</v>
      </c>
      <c r="D4" s="17">
        <v>2009</v>
      </c>
      <c r="E4" s="17">
        <v>2010</v>
      </c>
      <c r="F4" s="17">
        <v>2011</v>
      </c>
      <c r="G4" s="17">
        <v>2012</v>
      </c>
      <c r="H4" s="17">
        <v>2013</v>
      </c>
      <c r="I4" s="17">
        <v>2014</v>
      </c>
      <c r="J4" s="1"/>
      <c r="K4" s="1"/>
      <c r="L4" s="1"/>
      <c r="M4" s="1"/>
      <c r="N4" s="1"/>
      <c r="O4" s="1"/>
      <c r="P4" s="1"/>
      <c r="Q4" s="1"/>
    </row>
    <row r="5" spans="1:17" ht="2.4500000000000002" customHeight="1">
      <c r="A5" s="1"/>
      <c r="B5" s="5"/>
      <c r="C5" s="12"/>
      <c r="D5" s="12"/>
      <c r="E5" s="13"/>
      <c r="F5" s="14"/>
      <c r="G5" s="14"/>
      <c r="H5" s="14"/>
      <c r="I5" s="15"/>
      <c r="J5" s="1"/>
      <c r="K5" s="1"/>
      <c r="L5" s="1"/>
      <c r="M5" s="1"/>
      <c r="N5" s="1"/>
      <c r="O5" s="1"/>
      <c r="P5" s="1"/>
      <c r="Q5" s="1"/>
    </row>
    <row r="6" spans="1:17" ht="15" customHeight="1">
      <c r="A6" s="1"/>
      <c r="B6" s="18" t="s">
        <v>15</v>
      </c>
      <c r="C6" s="19">
        <f t="shared" ref="C6:I6" si="0">+C7+C16</f>
        <v>63253486.900000006</v>
      </c>
      <c r="D6" s="19">
        <f t="shared" si="0"/>
        <v>75963608.600000009</v>
      </c>
      <c r="E6" s="19">
        <f t="shared" si="0"/>
        <v>92058839.300000012</v>
      </c>
      <c r="F6" s="19">
        <f t="shared" si="0"/>
        <v>101639578.10000002</v>
      </c>
      <c r="G6" s="19">
        <f t="shared" si="0"/>
        <v>111571607.90000001</v>
      </c>
      <c r="H6" s="19">
        <f t="shared" si="0"/>
        <v>122195659.5</v>
      </c>
      <c r="I6" s="19">
        <f t="shared" si="0"/>
        <v>65951519.999999993</v>
      </c>
      <c r="J6" s="1"/>
      <c r="K6" s="1"/>
      <c r="L6" s="1"/>
      <c r="M6" s="1"/>
      <c r="N6" s="1"/>
      <c r="O6" s="1"/>
      <c r="P6" s="1"/>
      <c r="Q6" s="1"/>
    </row>
    <row r="7" spans="1:17" ht="9" customHeight="1">
      <c r="A7" s="1"/>
      <c r="B7" s="20" t="s">
        <v>21</v>
      </c>
      <c r="C7" s="21">
        <f t="shared" ref="C7:I7" si="1">SUM(C8:C15)</f>
        <v>62458994.600000009</v>
      </c>
      <c r="D7" s="21">
        <f t="shared" si="1"/>
        <v>75118126.300000012</v>
      </c>
      <c r="E7" s="21">
        <f t="shared" si="1"/>
        <v>91178925.400000006</v>
      </c>
      <c r="F7" s="21">
        <f t="shared" si="1"/>
        <v>100723859.70000002</v>
      </c>
      <c r="G7" s="21">
        <f t="shared" si="1"/>
        <v>110647215.7</v>
      </c>
      <c r="H7" s="21">
        <f t="shared" si="1"/>
        <v>120484977.7</v>
      </c>
      <c r="I7" s="21">
        <f t="shared" si="1"/>
        <v>65174843.099999994</v>
      </c>
      <c r="J7" s="1"/>
      <c r="K7" s="1"/>
      <c r="L7" s="1"/>
      <c r="M7" s="1"/>
      <c r="N7" s="1"/>
      <c r="O7" s="1"/>
      <c r="P7" s="1"/>
      <c r="Q7" s="1"/>
    </row>
    <row r="8" spans="1:17" ht="9" customHeight="1">
      <c r="A8" s="1"/>
      <c r="B8" s="22" t="s">
        <v>8</v>
      </c>
      <c r="C8" s="23">
        <v>46282932.700000003</v>
      </c>
      <c r="D8" s="23">
        <v>56891935.200000003</v>
      </c>
      <c r="E8" s="23">
        <v>70303548.700000003</v>
      </c>
      <c r="F8" s="23">
        <v>77959094.900000006</v>
      </c>
      <c r="G8" s="24">
        <v>85924383.799999997</v>
      </c>
      <c r="H8" s="25">
        <v>93697765.799999997</v>
      </c>
      <c r="I8" s="25">
        <v>51083781.200000003</v>
      </c>
      <c r="J8" s="1"/>
      <c r="K8" s="1"/>
      <c r="L8" s="1"/>
      <c r="M8" s="1"/>
      <c r="N8" s="1"/>
      <c r="O8" s="1"/>
      <c r="P8" s="1"/>
      <c r="Q8" s="1"/>
    </row>
    <row r="9" spans="1:17" ht="9" customHeight="1">
      <c r="A9" s="1"/>
      <c r="B9" s="22" t="s">
        <v>7</v>
      </c>
      <c r="C9" s="23">
        <v>7165050.5999999996</v>
      </c>
      <c r="D9" s="23">
        <v>8210011.2000000002</v>
      </c>
      <c r="E9" s="23">
        <v>9420721.1999999993</v>
      </c>
      <c r="F9" s="23">
        <v>10014908.300000001</v>
      </c>
      <c r="G9" s="24">
        <v>10582835.800000001</v>
      </c>
      <c r="H9" s="25">
        <v>11014814.800000001</v>
      </c>
      <c r="I9" s="25">
        <v>5711316</v>
      </c>
      <c r="J9" s="1"/>
      <c r="K9" s="1"/>
      <c r="L9" s="1"/>
      <c r="M9" s="1"/>
      <c r="N9" s="1"/>
      <c r="O9" s="1"/>
      <c r="P9" s="1"/>
      <c r="Q9" s="1"/>
    </row>
    <row r="10" spans="1:17" ht="9" customHeight="1">
      <c r="A10" s="1"/>
      <c r="B10" s="22" t="s">
        <v>9</v>
      </c>
      <c r="C10" s="23">
        <v>243163.7</v>
      </c>
      <c r="D10" s="23">
        <v>256575.4</v>
      </c>
      <c r="E10" s="23">
        <v>269446.8</v>
      </c>
      <c r="F10" s="23">
        <v>280477.90000000002</v>
      </c>
      <c r="G10" s="24">
        <v>287495.3</v>
      </c>
      <c r="H10" s="25">
        <v>287745.09999999998</v>
      </c>
      <c r="I10" s="25">
        <v>147925.29999999999</v>
      </c>
      <c r="J10" s="1"/>
      <c r="K10" s="1"/>
      <c r="L10" s="1"/>
      <c r="M10" s="1"/>
      <c r="N10" s="1"/>
      <c r="O10" s="1"/>
      <c r="P10" s="1"/>
      <c r="Q10" s="1"/>
    </row>
    <row r="11" spans="1:17" ht="9" customHeight="1">
      <c r="A11" s="1"/>
      <c r="B11" s="22" t="s">
        <v>10</v>
      </c>
      <c r="C11" s="23">
        <v>1051267.6000000001</v>
      </c>
      <c r="D11" s="23">
        <v>1149693.7</v>
      </c>
      <c r="E11" s="23">
        <v>1281367.2</v>
      </c>
      <c r="F11" s="23">
        <v>1438747.5</v>
      </c>
      <c r="G11" s="24">
        <v>1570501.7</v>
      </c>
      <c r="H11" s="25">
        <v>1824181.7</v>
      </c>
      <c r="I11" s="25">
        <v>924352.9</v>
      </c>
      <c r="J11" s="1"/>
      <c r="K11" s="1"/>
      <c r="L11" s="1"/>
      <c r="M11" s="1"/>
      <c r="N11" s="1"/>
      <c r="O11" s="1"/>
      <c r="P11" s="1"/>
      <c r="Q11" s="1"/>
    </row>
    <row r="12" spans="1:17" ht="9" customHeight="1">
      <c r="A12" s="1"/>
      <c r="B12" s="22" t="s">
        <v>11</v>
      </c>
      <c r="C12" s="23">
        <v>4834682.0999999996</v>
      </c>
      <c r="D12" s="23">
        <v>5443052.7000000002</v>
      </c>
      <c r="E12" s="23">
        <v>6345754</v>
      </c>
      <c r="F12" s="23">
        <v>7119442.7000000002</v>
      </c>
      <c r="G12" s="24">
        <v>8027572</v>
      </c>
      <c r="H12" s="25">
        <v>9311826.5</v>
      </c>
      <c r="I12" s="25">
        <v>5036381</v>
      </c>
      <c r="J12" s="1"/>
      <c r="K12" s="1"/>
      <c r="L12" s="1"/>
      <c r="M12" s="1"/>
      <c r="N12" s="1"/>
      <c r="O12" s="1"/>
      <c r="P12" s="1"/>
      <c r="Q12" s="1"/>
    </row>
    <row r="13" spans="1:17" ht="9" customHeight="1">
      <c r="A13" s="1"/>
      <c r="B13" s="22" t="s">
        <v>12</v>
      </c>
      <c r="C13" s="23">
        <v>744492</v>
      </c>
      <c r="D13" s="23">
        <v>829147.2</v>
      </c>
      <c r="E13" s="23">
        <v>976384.2</v>
      </c>
      <c r="F13" s="23">
        <v>1058288.3999999999</v>
      </c>
      <c r="G13" s="24">
        <v>1124211.5</v>
      </c>
      <c r="H13" s="25">
        <v>1084198.8999999999</v>
      </c>
      <c r="I13" s="25">
        <v>551342.80000000005</v>
      </c>
      <c r="J13" s="1"/>
      <c r="K13" s="1"/>
      <c r="L13" s="1"/>
      <c r="M13" s="1"/>
      <c r="N13" s="1"/>
      <c r="O13" s="1"/>
      <c r="P13" s="1"/>
      <c r="Q13" s="1"/>
    </row>
    <row r="14" spans="1:17" ht="9" customHeight="1">
      <c r="A14" s="1"/>
      <c r="B14" s="22" t="s">
        <v>14</v>
      </c>
      <c r="C14" s="23">
        <v>1926721.3</v>
      </c>
      <c r="D14" s="23">
        <v>2103864.5</v>
      </c>
      <c r="E14" s="23">
        <v>2313005.7999999998</v>
      </c>
      <c r="F14" s="23">
        <v>2561104.2999999998</v>
      </c>
      <c r="G14" s="24">
        <v>2814555.4</v>
      </c>
      <c r="H14" s="25">
        <v>2958712.2</v>
      </c>
      <c r="I14" s="25">
        <v>1560070.5</v>
      </c>
      <c r="J14" s="1"/>
      <c r="K14" s="1"/>
      <c r="L14" s="1"/>
      <c r="M14" s="1"/>
      <c r="N14" s="1"/>
      <c r="O14" s="1"/>
      <c r="P14" s="1"/>
      <c r="Q14" s="1"/>
    </row>
    <row r="15" spans="1:17" ht="9" customHeight="1">
      <c r="A15" s="1"/>
      <c r="B15" s="22" t="s">
        <v>13</v>
      </c>
      <c r="C15" s="23">
        <v>210684.6</v>
      </c>
      <c r="D15" s="23">
        <v>233846.39999999999</v>
      </c>
      <c r="E15" s="23">
        <v>268697.5</v>
      </c>
      <c r="F15" s="23">
        <v>291795.7</v>
      </c>
      <c r="G15" s="24">
        <v>315660.2</v>
      </c>
      <c r="H15" s="25">
        <v>305732.7</v>
      </c>
      <c r="I15" s="25">
        <v>159673.4</v>
      </c>
      <c r="J15" s="1"/>
      <c r="K15" s="1"/>
      <c r="L15" s="1"/>
      <c r="M15" s="1"/>
      <c r="N15" s="1"/>
      <c r="O15" s="1"/>
      <c r="P15" s="1"/>
      <c r="Q15" s="1"/>
    </row>
    <row r="16" spans="1:17" ht="9" customHeight="1">
      <c r="A16" s="1"/>
      <c r="B16" s="22" t="s">
        <v>2</v>
      </c>
      <c r="C16" s="26">
        <f t="shared" ref="C16:H16" si="2">C17+C18</f>
        <v>794492.3</v>
      </c>
      <c r="D16" s="26">
        <f t="shared" si="2"/>
        <v>845482.3</v>
      </c>
      <c r="E16" s="26">
        <f t="shared" si="2"/>
        <v>879913.9</v>
      </c>
      <c r="F16" s="26">
        <f t="shared" si="2"/>
        <v>915718.4</v>
      </c>
      <c r="G16" s="26">
        <f t="shared" si="2"/>
        <v>924392.2</v>
      </c>
      <c r="H16" s="26">
        <f t="shared" si="2"/>
        <v>1710681.8</v>
      </c>
      <c r="I16" s="26">
        <v>776676.9</v>
      </c>
      <c r="J16" s="1"/>
      <c r="K16" s="1"/>
      <c r="L16" s="1"/>
      <c r="M16" s="1"/>
      <c r="N16" s="1"/>
      <c r="O16" s="1"/>
      <c r="P16" s="1"/>
      <c r="Q16" s="1"/>
    </row>
    <row r="17" spans="1:17" ht="9" customHeight="1">
      <c r="A17" s="1"/>
      <c r="B17" s="22" t="s">
        <v>25</v>
      </c>
      <c r="C17" s="26">
        <v>794492.3</v>
      </c>
      <c r="D17" s="26">
        <v>845482.3</v>
      </c>
      <c r="E17" s="26">
        <v>879913.9</v>
      </c>
      <c r="F17" s="26">
        <v>915718.4</v>
      </c>
      <c r="G17" s="27">
        <v>924392.2</v>
      </c>
      <c r="H17" s="25">
        <v>942222.5</v>
      </c>
      <c r="I17" s="25">
        <v>480445.6</v>
      </c>
      <c r="J17" s="1"/>
      <c r="K17" s="1"/>
      <c r="L17" s="1"/>
      <c r="M17" s="1"/>
      <c r="N17" s="1"/>
      <c r="O17" s="1"/>
      <c r="P17" s="1"/>
      <c r="Q17" s="1"/>
    </row>
    <row r="18" spans="1:17" ht="9" customHeight="1">
      <c r="A18" s="1"/>
      <c r="B18" s="22" t="s">
        <v>26</v>
      </c>
      <c r="C18" s="26"/>
      <c r="D18" s="26"/>
      <c r="E18" s="26"/>
      <c r="F18" s="26"/>
      <c r="G18" s="27"/>
      <c r="H18" s="25">
        <v>768459.3</v>
      </c>
      <c r="I18" s="25">
        <v>296231.3</v>
      </c>
      <c r="J18" s="1"/>
      <c r="K18" s="1"/>
      <c r="L18" s="1"/>
      <c r="M18" s="1"/>
      <c r="N18" s="1"/>
      <c r="O18" s="1"/>
      <c r="P18" s="1"/>
      <c r="Q18" s="1"/>
    </row>
    <row r="19" spans="1:17" ht="6" customHeight="1">
      <c r="A19" s="1"/>
      <c r="B19" s="22"/>
      <c r="C19" s="28"/>
      <c r="D19" s="29"/>
      <c r="E19" s="29"/>
      <c r="F19" s="29"/>
      <c r="G19" s="30"/>
      <c r="H19" s="31"/>
      <c r="I19" s="25"/>
      <c r="J19" s="1"/>
      <c r="K19" s="1"/>
      <c r="L19" s="1"/>
      <c r="M19" s="1"/>
      <c r="N19" s="1"/>
      <c r="O19" s="1"/>
      <c r="P19" s="1"/>
      <c r="Q19" s="1"/>
    </row>
    <row r="20" spans="1:17" ht="15" customHeight="1">
      <c r="A20" s="1"/>
      <c r="B20" s="32" t="s">
        <v>4</v>
      </c>
      <c r="C20" s="33"/>
      <c r="D20" s="33"/>
      <c r="E20" s="34">
        <f>E21+E36</f>
        <v>806781</v>
      </c>
      <c r="F20" s="34">
        <f t="shared" ref="F20:I20" si="3">F21+F36</f>
        <v>842489</v>
      </c>
      <c r="G20" s="34">
        <f t="shared" si="3"/>
        <v>874428</v>
      </c>
      <c r="H20" s="34">
        <f t="shared" si="3"/>
        <v>908596</v>
      </c>
      <c r="I20" s="34">
        <f t="shared" si="3"/>
        <v>940843</v>
      </c>
      <c r="J20" s="1"/>
      <c r="K20" s="1"/>
      <c r="L20" s="1"/>
      <c r="M20" s="1"/>
      <c r="N20" s="1"/>
      <c r="O20" s="1"/>
      <c r="P20" s="1"/>
      <c r="Q20" s="1"/>
    </row>
    <row r="21" spans="1:17" ht="9" customHeight="1">
      <c r="A21" s="1"/>
      <c r="B21" s="35" t="s">
        <v>5</v>
      </c>
      <c r="C21" s="36">
        <f t="shared" ref="C21:G21" si="4">+C22+C31</f>
        <v>666654</v>
      </c>
      <c r="D21" s="36">
        <f t="shared" si="4"/>
        <v>729506</v>
      </c>
      <c r="E21" s="36">
        <f t="shared" si="4"/>
        <v>806522</v>
      </c>
      <c r="F21" s="33">
        <f t="shared" si="4"/>
        <v>837342</v>
      </c>
      <c r="G21" s="33">
        <f t="shared" si="4"/>
        <v>865251</v>
      </c>
      <c r="H21" s="33">
        <f>+H22+H31</f>
        <v>897125</v>
      </c>
      <c r="I21" s="33">
        <f>+I22+I31</f>
        <v>926903</v>
      </c>
      <c r="J21" s="1"/>
      <c r="K21" s="1"/>
      <c r="L21" s="1"/>
      <c r="M21" s="1"/>
      <c r="N21" s="1"/>
      <c r="O21" s="1"/>
      <c r="P21" s="1"/>
      <c r="Q21" s="1"/>
    </row>
    <row r="22" spans="1:17" ht="9" customHeight="1">
      <c r="A22" s="1"/>
      <c r="B22" s="20" t="s">
        <v>21</v>
      </c>
      <c r="C22" s="36">
        <f t="shared" ref="C22:G22" si="5">SUM(C23:C30)</f>
        <v>647209</v>
      </c>
      <c r="D22" s="36">
        <f t="shared" si="5"/>
        <v>709926</v>
      </c>
      <c r="E22" s="33">
        <f t="shared" si="5"/>
        <v>786706</v>
      </c>
      <c r="F22" s="33">
        <f t="shared" si="5"/>
        <v>818215</v>
      </c>
      <c r="G22" s="33">
        <f t="shared" si="5"/>
        <v>846445</v>
      </c>
      <c r="H22" s="33">
        <f>SUM(H23:H30)</f>
        <v>876859</v>
      </c>
      <c r="I22" s="33">
        <f>SUM(I23:I30)</f>
        <v>906280</v>
      </c>
      <c r="J22" s="1"/>
      <c r="K22" s="1"/>
      <c r="L22" s="1"/>
      <c r="M22" s="1"/>
      <c r="N22" s="1"/>
      <c r="O22" s="1"/>
      <c r="P22" s="1"/>
      <c r="Q22" s="1"/>
    </row>
    <row r="23" spans="1:17" ht="9" customHeight="1">
      <c r="A23" s="1"/>
      <c r="B23" s="22" t="s">
        <v>8</v>
      </c>
      <c r="C23" s="33">
        <v>375481</v>
      </c>
      <c r="D23" s="33">
        <v>425863</v>
      </c>
      <c r="E23" s="33">
        <v>486937</v>
      </c>
      <c r="F23" s="33">
        <v>509214</v>
      </c>
      <c r="G23" s="37">
        <v>530390</v>
      </c>
      <c r="H23" s="38">
        <v>553834</v>
      </c>
      <c r="I23" s="39">
        <v>579210</v>
      </c>
      <c r="J23" s="1"/>
      <c r="K23" s="1"/>
      <c r="L23" s="1"/>
      <c r="M23" s="1"/>
      <c r="N23" s="1"/>
      <c r="O23" s="1"/>
      <c r="P23" s="1"/>
      <c r="Q23" s="1"/>
    </row>
    <row r="24" spans="1:17" ht="9" customHeight="1">
      <c r="A24" s="1"/>
      <c r="B24" s="22" t="s">
        <v>7</v>
      </c>
      <c r="C24" s="33">
        <v>135775</v>
      </c>
      <c r="D24" s="33">
        <v>144514</v>
      </c>
      <c r="E24" s="33">
        <v>152695</v>
      </c>
      <c r="F24" s="33">
        <v>155515</v>
      </c>
      <c r="G24" s="37">
        <v>156235</v>
      </c>
      <c r="H24" s="38">
        <v>157439</v>
      </c>
      <c r="I24" s="39">
        <v>158395</v>
      </c>
      <c r="J24" s="1"/>
      <c r="K24" s="1"/>
      <c r="L24" s="1"/>
      <c r="M24" s="1"/>
      <c r="N24" s="1"/>
      <c r="O24" s="1"/>
      <c r="P24" s="1"/>
      <c r="Q24" s="1"/>
    </row>
    <row r="25" spans="1:17" ht="9" customHeight="1">
      <c r="A25" s="1"/>
      <c r="B25" s="22" t="s">
        <v>9</v>
      </c>
      <c r="C25" s="33">
        <v>6147</v>
      </c>
      <c r="D25" s="33">
        <v>6036</v>
      </c>
      <c r="E25" s="33">
        <v>5941</v>
      </c>
      <c r="F25" s="33">
        <v>5768</v>
      </c>
      <c r="G25" s="37">
        <v>5547</v>
      </c>
      <c r="H25" s="38">
        <v>5361</v>
      </c>
      <c r="I25" s="39">
        <v>5264</v>
      </c>
      <c r="J25" s="1"/>
      <c r="K25" s="1"/>
      <c r="L25" s="1"/>
      <c r="M25" s="1"/>
      <c r="N25" s="1"/>
      <c r="O25" s="1"/>
      <c r="P25" s="1"/>
      <c r="Q25" s="1"/>
    </row>
    <row r="26" spans="1:17" ht="9" customHeight="1">
      <c r="A26" s="1"/>
      <c r="B26" s="22" t="s">
        <v>10</v>
      </c>
      <c r="C26" s="33">
        <v>15199</v>
      </c>
      <c r="D26" s="33">
        <v>15569</v>
      </c>
      <c r="E26" s="33">
        <v>16199</v>
      </c>
      <c r="F26" s="33">
        <v>16903</v>
      </c>
      <c r="G26" s="37">
        <v>17267</v>
      </c>
      <c r="H26" s="38">
        <v>17742</v>
      </c>
      <c r="I26" s="39">
        <v>18178</v>
      </c>
      <c r="J26" s="1"/>
      <c r="K26" s="1"/>
      <c r="L26" s="1"/>
      <c r="M26" s="1"/>
      <c r="N26" s="1"/>
      <c r="O26" s="1"/>
      <c r="P26" s="1"/>
      <c r="Q26" s="1"/>
    </row>
    <row r="27" spans="1:17" ht="9" customHeight="1">
      <c r="A27" s="1"/>
      <c r="B27" s="22" t="s">
        <v>11</v>
      </c>
      <c r="C27" s="33">
        <v>73845</v>
      </c>
      <c r="D27" s="33">
        <v>76290</v>
      </c>
      <c r="E27" s="33">
        <v>81788</v>
      </c>
      <c r="F27" s="33">
        <v>86309</v>
      </c>
      <c r="G27" s="37">
        <v>91239</v>
      </c>
      <c r="H27" s="38">
        <v>95802</v>
      </c>
      <c r="I27" s="39">
        <v>98426</v>
      </c>
      <c r="J27" s="1"/>
      <c r="K27" s="1"/>
      <c r="L27" s="1"/>
      <c r="M27" s="1"/>
      <c r="N27" s="1"/>
      <c r="O27" s="1"/>
      <c r="P27" s="1"/>
      <c r="Q27" s="1"/>
    </row>
    <row r="28" spans="1:17" ht="9" customHeight="1">
      <c r="A28" s="1"/>
      <c r="B28" s="22" t="s">
        <v>12</v>
      </c>
      <c r="C28" s="33">
        <v>8303</v>
      </c>
      <c r="D28" s="33">
        <v>8561</v>
      </c>
      <c r="E28" s="33">
        <v>9022</v>
      </c>
      <c r="F28" s="33">
        <v>9331</v>
      </c>
      <c r="G28" s="37">
        <v>9557</v>
      </c>
      <c r="H28" s="38">
        <v>9580</v>
      </c>
      <c r="I28" s="39">
        <v>9348</v>
      </c>
      <c r="J28" s="1"/>
      <c r="K28" s="1"/>
      <c r="L28" s="1"/>
      <c r="M28" s="1"/>
      <c r="N28" s="1"/>
      <c r="O28" s="1"/>
      <c r="P28" s="1"/>
      <c r="Q28" s="1"/>
    </row>
    <row r="29" spans="1:17" ht="9" customHeight="1">
      <c r="A29" s="1"/>
      <c r="B29" s="22" t="s">
        <v>14</v>
      </c>
      <c r="C29" s="33">
        <v>30024</v>
      </c>
      <c r="D29" s="33">
        <v>30642</v>
      </c>
      <c r="E29" s="33">
        <v>31519</v>
      </c>
      <c r="F29" s="33">
        <v>32486</v>
      </c>
      <c r="G29" s="37">
        <v>33453</v>
      </c>
      <c r="H29" s="37">
        <v>34277</v>
      </c>
      <c r="I29" s="40">
        <v>34602</v>
      </c>
      <c r="J29" s="1"/>
      <c r="K29" s="1"/>
      <c r="L29" s="1"/>
      <c r="M29" s="1"/>
      <c r="N29" s="1"/>
      <c r="O29" s="1"/>
      <c r="P29" s="1"/>
      <c r="Q29" s="1"/>
    </row>
    <row r="30" spans="1:17" ht="9" customHeight="1">
      <c r="A30" s="1"/>
      <c r="B30" s="22" t="s">
        <v>13</v>
      </c>
      <c r="C30" s="33">
        <v>2435</v>
      </c>
      <c r="D30" s="33">
        <v>2451</v>
      </c>
      <c r="E30" s="33">
        <v>2605</v>
      </c>
      <c r="F30" s="33">
        <v>2689</v>
      </c>
      <c r="G30" s="37">
        <v>2757</v>
      </c>
      <c r="H30" s="37">
        <v>2824</v>
      </c>
      <c r="I30" s="40">
        <v>2857</v>
      </c>
      <c r="J30" s="1"/>
      <c r="K30" s="1"/>
      <c r="L30" s="1"/>
      <c r="M30" s="1"/>
      <c r="N30" s="1"/>
      <c r="O30" s="1"/>
      <c r="P30" s="1"/>
      <c r="Q30" s="1"/>
    </row>
    <row r="31" spans="1:17" ht="9" customHeight="1">
      <c r="A31" s="1"/>
      <c r="B31" s="22" t="s">
        <v>2</v>
      </c>
      <c r="C31" s="33">
        <f t="shared" ref="C31:H31" si="6">C32+C33</f>
        <v>19445</v>
      </c>
      <c r="D31" s="33">
        <f t="shared" si="6"/>
        <v>19580</v>
      </c>
      <c r="E31" s="33">
        <f t="shared" si="6"/>
        <v>19816</v>
      </c>
      <c r="F31" s="33">
        <f t="shared" si="6"/>
        <v>19127</v>
      </c>
      <c r="G31" s="33">
        <f t="shared" si="6"/>
        <v>18806</v>
      </c>
      <c r="H31" s="33">
        <f t="shared" si="6"/>
        <v>20266</v>
      </c>
      <c r="I31" s="33">
        <f>I32+I33</f>
        <v>20623</v>
      </c>
      <c r="J31" s="1"/>
      <c r="K31" s="1"/>
      <c r="L31" s="1"/>
      <c r="M31" s="1"/>
      <c r="N31" s="1"/>
      <c r="O31" s="1"/>
      <c r="P31" s="1"/>
      <c r="Q31" s="1"/>
    </row>
    <row r="32" spans="1:17" ht="9" customHeight="1">
      <c r="A32" s="1"/>
      <c r="B32" s="22" t="s">
        <v>25</v>
      </c>
      <c r="C32" s="33">
        <v>19445</v>
      </c>
      <c r="D32" s="33">
        <v>19580</v>
      </c>
      <c r="E32" s="33">
        <v>19816</v>
      </c>
      <c r="F32" s="33">
        <v>19127</v>
      </c>
      <c r="G32" s="37">
        <v>18806</v>
      </c>
      <c r="H32" s="37">
        <v>18536</v>
      </c>
      <c r="I32" s="40">
        <v>18412</v>
      </c>
      <c r="J32" s="1"/>
      <c r="K32" s="1"/>
      <c r="L32" s="1"/>
      <c r="M32" s="1"/>
      <c r="N32" s="1"/>
      <c r="O32" s="1"/>
      <c r="P32" s="1"/>
      <c r="Q32" s="1"/>
    </row>
    <row r="33" spans="1:17" ht="9" customHeight="1">
      <c r="A33" s="1"/>
      <c r="B33" s="22" t="s">
        <v>26</v>
      </c>
      <c r="C33" s="36"/>
      <c r="D33" s="36"/>
      <c r="E33" s="33"/>
      <c r="F33" s="33"/>
      <c r="G33" s="37"/>
      <c r="H33" s="37">
        <v>1730</v>
      </c>
      <c r="I33" s="40">
        <v>2211</v>
      </c>
      <c r="J33" s="1"/>
      <c r="K33" s="1"/>
      <c r="L33" s="1"/>
      <c r="M33" s="1"/>
      <c r="N33" s="1"/>
      <c r="O33" s="1"/>
      <c r="P33" s="1"/>
      <c r="Q33" s="1"/>
    </row>
    <row r="34" spans="1:17" ht="6" customHeight="1">
      <c r="A34" s="1"/>
      <c r="B34" s="41"/>
      <c r="C34" s="36"/>
      <c r="D34" s="36"/>
      <c r="E34" s="33"/>
      <c r="F34" s="33"/>
      <c r="G34" s="37"/>
      <c r="H34" s="37"/>
      <c r="I34" s="37"/>
      <c r="J34" s="1"/>
      <c r="K34" s="1"/>
      <c r="L34" s="1"/>
      <c r="M34" s="1"/>
      <c r="N34" s="1"/>
      <c r="O34" s="1"/>
      <c r="P34" s="1"/>
      <c r="Q34" s="1"/>
    </row>
    <row r="35" spans="1:17" ht="15" customHeight="1">
      <c r="A35" s="1"/>
      <c r="B35" s="42" t="s">
        <v>16</v>
      </c>
      <c r="C35" s="36"/>
      <c r="D35" s="36"/>
      <c r="E35" s="33"/>
      <c r="F35" s="33"/>
      <c r="G35" s="37"/>
      <c r="H35" s="38"/>
      <c r="I35" s="43"/>
      <c r="J35" s="1"/>
      <c r="K35" s="1"/>
      <c r="L35" s="1"/>
      <c r="M35" s="1"/>
      <c r="N35" s="1"/>
      <c r="O35" s="1"/>
      <c r="P35" s="1"/>
      <c r="Q35" s="1"/>
    </row>
    <row r="36" spans="1:17" ht="9" customHeight="1">
      <c r="A36" s="1"/>
      <c r="B36" s="20" t="s">
        <v>22</v>
      </c>
      <c r="C36" s="36"/>
      <c r="D36" s="36"/>
      <c r="E36" s="33">
        <f>E37+E39</f>
        <v>259</v>
      </c>
      <c r="F36" s="33">
        <f>F37+F39+F38</f>
        <v>5147</v>
      </c>
      <c r="G36" s="37">
        <v>9177</v>
      </c>
      <c r="H36" s="38">
        <v>11471</v>
      </c>
      <c r="I36" s="43">
        <v>13940</v>
      </c>
      <c r="J36" s="1"/>
      <c r="K36" s="1"/>
      <c r="L36" s="1"/>
      <c r="M36" s="1"/>
      <c r="N36" s="1"/>
      <c r="O36" s="1"/>
      <c r="P36" s="1"/>
      <c r="Q36" s="1"/>
    </row>
    <row r="37" spans="1:17" ht="9" customHeight="1">
      <c r="A37" s="1"/>
      <c r="B37" s="22" t="s">
        <v>23</v>
      </c>
      <c r="C37" s="36"/>
      <c r="D37" s="36"/>
      <c r="E37" s="33">
        <v>116</v>
      </c>
      <c r="F37" s="33">
        <v>4171</v>
      </c>
      <c r="G37" s="37">
        <v>6980</v>
      </c>
      <c r="H37" s="37">
        <v>10128</v>
      </c>
      <c r="I37" s="40">
        <v>12379</v>
      </c>
      <c r="J37" s="1"/>
      <c r="K37" s="1"/>
      <c r="L37" s="1"/>
      <c r="M37" s="1"/>
      <c r="N37" s="1"/>
      <c r="O37" s="1"/>
      <c r="P37" s="1"/>
      <c r="Q37" s="1"/>
    </row>
    <row r="38" spans="1:17" ht="9" customHeight="1">
      <c r="A38" s="1"/>
      <c r="B38" s="22" t="s">
        <v>24</v>
      </c>
      <c r="C38" s="36"/>
      <c r="D38" s="36"/>
      <c r="E38" s="33"/>
      <c r="F38" s="33">
        <v>143</v>
      </c>
      <c r="G38" s="37">
        <v>199</v>
      </c>
      <c r="H38" s="37">
        <v>254</v>
      </c>
      <c r="I38" s="40">
        <v>280</v>
      </c>
      <c r="J38" s="1"/>
      <c r="K38" s="1"/>
      <c r="L38" s="1"/>
      <c r="M38" s="1"/>
      <c r="N38" s="1"/>
      <c r="O38" s="1"/>
      <c r="P38" s="1"/>
      <c r="Q38" s="1"/>
    </row>
    <row r="39" spans="1:17" ht="9" customHeight="1">
      <c r="A39" s="1"/>
      <c r="B39" s="22" t="s">
        <v>2</v>
      </c>
      <c r="C39" s="26"/>
      <c r="D39" s="26"/>
      <c r="E39" s="33">
        <v>143</v>
      </c>
      <c r="F39" s="33">
        <v>833</v>
      </c>
      <c r="G39" s="37">
        <v>1998</v>
      </c>
      <c r="H39" s="37">
        <v>1089</v>
      </c>
      <c r="I39" s="40">
        <v>1281</v>
      </c>
      <c r="J39" s="1"/>
      <c r="K39" s="1"/>
      <c r="L39" s="1"/>
      <c r="M39" s="1"/>
      <c r="N39" s="1"/>
      <c r="O39" s="1"/>
      <c r="P39" s="1"/>
      <c r="Q39" s="1"/>
    </row>
    <row r="40" spans="1:17" ht="1.9" customHeight="1">
      <c r="A40" s="1"/>
      <c r="B40" s="6"/>
      <c r="C40" s="16"/>
      <c r="D40" s="16"/>
      <c r="E40" s="16"/>
      <c r="F40" s="16"/>
      <c r="G40" s="16"/>
      <c r="H40" s="16"/>
      <c r="I40" s="16"/>
      <c r="J40" s="1"/>
      <c r="K40" s="1"/>
      <c r="L40" s="1"/>
      <c r="M40" s="1"/>
      <c r="N40" s="1"/>
      <c r="O40" s="1"/>
      <c r="P40" s="1"/>
      <c r="Q40" s="1"/>
    </row>
    <row r="41" spans="1:17" s="10" customFormat="1" ht="1.9" customHeight="1">
      <c r="A41" s="7"/>
      <c r="B41" s="8"/>
      <c r="C41" s="9"/>
      <c r="D41" s="9"/>
      <c r="E41" s="9"/>
      <c r="F41" s="9"/>
      <c r="G41" s="9"/>
      <c r="H41" s="9"/>
      <c r="I41" s="9"/>
      <c r="J41" s="7"/>
      <c r="K41" s="7"/>
      <c r="L41" s="7"/>
      <c r="M41" s="7"/>
      <c r="N41" s="7"/>
      <c r="O41" s="7"/>
      <c r="P41" s="7"/>
      <c r="Q41" s="7"/>
    </row>
    <row r="42" spans="1:17" s="10" customFormat="1" ht="8.85" customHeight="1">
      <c r="A42" s="7"/>
      <c r="B42" s="8" t="s">
        <v>6</v>
      </c>
      <c r="C42" s="9"/>
      <c r="D42" s="9"/>
      <c r="E42" s="9"/>
      <c r="F42" s="9"/>
      <c r="G42" s="9"/>
      <c r="H42" s="9"/>
      <c r="I42" s="9"/>
      <c r="J42" s="7"/>
      <c r="K42" s="7"/>
      <c r="L42" s="7"/>
      <c r="M42" s="7"/>
      <c r="N42" s="7"/>
      <c r="O42" s="7"/>
      <c r="P42" s="7"/>
      <c r="Q42" s="7"/>
    </row>
    <row r="43" spans="1:17" s="10" customFormat="1" ht="8.85" customHeight="1">
      <c r="A43" s="7"/>
      <c r="B43" s="8" t="s">
        <v>19</v>
      </c>
      <c r="C43" s="9"/>
      <c r="D43" s="9"/>
      <c r="E43" s="9"/>
      <c r="F43" s="9"/>
      <c r="G43" s="9"/>
      <c r="H43" s="9"/>
      <c r="I43" s="9"/>
      <c r="J43" s="7"/>
      <c r="K43" s="7"/>
      <c r="L43" s="7"/>
      <c r="M43" s="7"/>
      <c r="N43" s="7"/>
      <c r="O43" s="7"/>
      <c r="P43" s="7"/>
      <c r="Q43" s="7"/>
    </row>
    <row r="44" spans="1:17" s="10" customFormat="1" ht="8.85" customHeight="1">
      <c r="A44" s="7"/>
      <c r="B44" s="8" t="s">
        <v>17</v>
      </c>
      <c r="C44" s="9"/>
      <c r="D44" s="9"/>
      <c r="E44" s="9"/>
      <c r="F44" s="9"/>
      <c r="G44" s="9"/>
      <c r="H44" s="9"/>
      <c r="I44" s="9"/>
      <c r="J44" s="7"/>
      <c r="K44" s="7"/>
      <c r="L44" s="7"/>
      <c r="M44" s="7"/>
      <c r="N44" s="7"/>
      <c r="O44" s="7"/>
      <c r="P44" s="7"/>
      <c r="Q44" s="7"/>
    </row>
    <row r="45" spans="1:17" s="10" customFormat="1" ht="8.85" customHeight="1">
      <c r="A45" s="7"/>
      <c r="B45" s="8" t="s">
        <v>18</v>
      </c>
      <c r="C45" s="9"/>
      <c r="D45" s="9"/>
      <c r="E45" s="9"/>
      <c r="F45" s="9"/>
      <c r="G45" s="9"/>
      <c r="H45" s="9"/>
      <c r="I45" s="9"/>
      <c r="J45" s="7"/>
      <c r="K45" s="7"/>
      <c r="L45" s="7"/>
      <c r="M45" s="7"/>
      <c r="N45" s="7"/>
      <c r="O45" s="7"/>
      <c r="P45" s="7"/>
      <c r="Q45" s="7"/>
    </row>
    <row r="46" spans="1:17" s="10" customFormat="1" ht="8.85" customHeight="1">
      <c r="A46" s="7"/>
      <c r="B46" s="8" t="s">
        <v>27</v>
      </c>
      <c r="C46" s="9"/>
      <c r="D46" s="9"/>
      <c r="E46" s="9"/>
      <c r="F46" s="9"/>
      <c r="G46" s="9"/>
      <c r="H46" s="9"/>
      <c r="I46" s="9"/>
      <c r="J46" s="7"/>
      <c r="K46" s="7"/>
      <c r="L46" s="7"/>
      <c r="M46" s="7"/>
      <c r="N46" s="7"/>
      <c r="O46" s="7"/>
      <c r="P46" s="7"/>
      <c r="Q46" s="7"/>
    </row>
    <row r="47" spans="1:17" s="10" customFormat="1" ht="8.85" customHeight="1">
      <c r="A47" s="7"/>
      <c r="B47" s="9" t="s">
        <v>3</v>
      </c>
      <c r="C47" s="9"/>
      <c r="D47" s="9"/>
      <c r="E47" s="9"/>
      <c r="F47" s="9"/>
      <c r="G47" s="9"/>
      <c r="H47" s="9"/>
      <c r="I47" s="9"/>
      <c r="J47" s="7"/>
      <c r="K47" s="7"/>
      <c r="L47" s="7"/>
      <c r="M47" s="7"/>
      <c r="N47" s="7"/>
      <c r="O47" s="7"/>
      <c r="P47" s="7"/>
      <c r="Q47" s="7"/>
    </row>
    <row r="48" spans="1:17">
      <c r="A48" s="1"/>
      <c r="B48" s="2"/>
      <c r="C48" s="2"/>
      <c r="D48" s="2"/>
      <c r="E48" s="2"/>
      <c r="F48" s="2"/>
      <c r="G48" s="2"/>
      <c r="H48" s="2"/>
      <c r="I48" s="2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2"/>
      <c r="C49" s="2"/>
      <c r="D49" s="2"/>
      <c r="E49" s="2"/>
      <c r="F49" s="2"/>
      <c r="G49" s="2"/>
      <c r="H49" s="2"/>
      <c r="I49" s="2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2"/>
      <c r="C50" s="2"/>
      <c r="D50" s="2"/>
      <c r="E50" s="2"/>
      <c r="F50" s="2"/>
      <c r="G50" s="2"/>
      <c r="H50" s="2"/>
      <c r="I50" s="2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2"/>
      <c r="C51" s="2"/>
      <c r="D51" s="2"/>
      <c r="E51" s="2"/>
      <c r="F51" s="2"/>
      <c r="G51" s="2"/>
      <c r="H51" s="2"/>
      <c r="I51" s="2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</sheetData>
  <pageMargins left="0.78740157480314965" right="1.5748031496062993" top="0.98425196850393704" bottom="0.98425196850393704" header="0" footer="0"/>
  <pageSetup paperSize="11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P121</vt:lpstr>
      <vt:lpstr>'P121'!Área_de_impresión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Fernando Callejas Rosas</cp:lastModifiedBy>
  <cp:lastPrinted>2014-08-19T23:16:02Z</cp:lastPrinted>
  <dcterms:created xsi:type="dcterms:W3CDTF">2010-05-20T18:29:09Z</dcterms:created>
  <dcterms:modified xsi:type="dcterms:W3CDTF">2014-08-19T23:16:11Z</dcterms:modified>
</cp:coreProperties>
</file>