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5" windowWidth="20730" windowHeight="8730"/>
  </bookViews>
  <sheets>
    <sheet name="215 (2)" sheetId="2" r:id="rId1"/>
  </sheets>
  <definedNames>
    <definedName name="_Fill" hidden="1">#REF!</definedName>
    <definedName name="_Regression_Int" localSheetId="0" hidden="1">1</definedName>
    <definedName name="A_impresión_IM" localSheetId="0">'215 (2)'!$B$2:$T$55</definedName>
    <definedName name="A_impresión_IM">#REF!</definedName>
    <definedName name="_xlnm.Print_Area" localSheetId="0">'215 (2)'!$B$2:$N$56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I37" i="2" l="1"/>
  <c r="F37" i="2"/>
  <c r="C37" i="2" l="1"/>
  <c r="I36" i="2" l="1"/>
  <c r="F36" i="2"/>
  <c r="C36" i="2" s="1"/>
  <c r="N14" i="2"/>
  <c r="N20" i="2"/>
  <c r="N19" i="2"/>
  <c r="N18" i="2"/>
  <c r="N17" i="2"/>
  <c r="N16" i="2"/>
  <c r="I20" i="2" l="1"/>
  <c r="I19" i="2"/>
  <c r="I18" i="2"/>
  <c r="I17" i="2"/>
  <c r="I16" i="2"/>
  <c r="I14" i="2"/>
  <c r="F20" i="2"/>
  <c r="C20" i="2" s="1"/>
  <c r="F19" i="2"/>
  <c r="C19" i="2" s="1"/>
  <c r="F18" i="2"/>
  <c r="C18" i="2" s="1"/>
  <c r="F17" i="2"/>
  <c r="F16" i="2"/>
  <c r="F14" i="2"/>
  <c r="C17" i="2"/>
  <c r="C16" i="2" l="1"/>
  <c r="C14" i="2"/>
  <c r="I35" i="2" l="1"/>
  <c r="F35" i="2"/>
  <c r="C35" i="2" s="1"/>
  <c r="N32" i="2"/>
  <c r="N31" i="2"/>
  <c r="N30" i="2"/>
  <c r="I30" i="2" s="1"/>
  <c r="C30" i="2" s="1"/>
  <c r="N29" i="2"/>
  <c r="I29" i="2" s="1"/>
  <c r="N28" i="2"/>
  <c r="I28" i="2" s="1"/>
  <c r="N26" i="2"/>
  <c r="N25" i="2"/>
  <c r="N24" i="2"/>
  <c r="N23" i="2"/>
  <c r="I23" i="2" s="1"/>
  <c r="N22" i="2"/>
  <c r="I34" i="2"/>
  <c r="F34" i="2"/>
  <c r="I32" i="2"/>
  <c r="F32" i="2"/>
  <c r="F31" i="2"/>
  <c r="I31" i="2"/>
  <c r="C31" i="2" s="1"/>
  <c r="F30" i="2"/>
  <c r="F29" i="2"/>
  <c r="F28" i="2"/>
  <c r="I26" i="2"/>
  <c r="I25" i="2"/>
  <c r="F26" i="2"/>
  <c r="C26" i="2" s="1"/>
  <c r="F25" i="2"/>
  <c r="C25" i="2" s="1"/>
  <c r="F24" i="2"/>
  <c r="F23" i="2"/>
  <c r="I24" i="2"/>
  <c r="C24" i="2" s="1"/>
  <c r="F22" i="2"/>
  <c r="I22" i="2"/>
  <c r="C23" i="2" l="1"/>
  <c r="C22" i="2"/>
  <c r="C28" i="2"/>
  <c r="C29" i="2"/>
  <c r="C32" i="2"/>
  <c r="C34" i="2"/>
</calcChain>
</file>

<file path=xl/sharedStrings.xml><?xml version="1.0" encoding="utf-8"?>
<sst xmlns="http://schemas.openxmlformats.org/spreadsheetml/2006/main" count="39" uniqueCount="37">
  <si>
    <t xml:space="preserve">Ingresos ordinarios del sector público presupuestario </t>
  </si>
  <si>
    <t>(Millones de pesos)</t>
  </si>
  <si>
    <t>Año</t>
  </si>
  <si>
    <t>Total</t>
  </si>
  <si>
    <t>Ingresos ordinarios</t>
  </si>
  <si>
    <t xml:space="preserve"> Ingresos petroleros</t>
  </si>
  <si>
    <t>Ingresos no petroleros</t>
  </si>
  <si>
    <t xml:space="preserve">   PEMEX</t>
  </si>
  <si>
    <t>CFE</t>
  </si>
  <si>
    <t>IMSS</t>
  </si>
  <si>
    <t>ISSSTE</t>
  </si>
  <si>
    <t>LFC</t>
  </si>
  <si>
    <t>Tributa-</t>
  </si>
  <si>
    <t>No tribu-</t>
  </si>
  <si>
    <t>rios</t>
  </si>
  <si>
    <t>tarios</t>
  </si>
  <si>
    <t>Fuente: Cuenta de la Hacienda Pública Federal.</t>
  </si>
  <si>
    <t>Ingresos del Gobierno Federal</t>
  </si>
  <si>
    <t>Entidades desincorpo-       radas</t>
  </si>
  <si>
    <t>Ingresos propios de las entidades de control directo</t>
  </si>
  <si>
    <t xml:space="preserve">1/ Se excluyen compensaciones por saldos a favor de los contribuyentes. </t>
  </si>
  <si>
    <t>5/  Incluye las entidades que se reclasificaron al grupo de entidades de control indirecto.</t>
  </si>
  <si>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      indirecto. En CAPUFE incorpora  el pago por concepto de coordinación fiscal.  A partir de 2000  se modificó el procedimiento para el neteo de  las cuentas ajenas.</t>
    </r>
  </si>
  <si>
    <t>3/ Excluye  las  aportaciones  del  Gobierno Federal  pagadas al ISSSTE y los enteros a la Tesorería de la Federación  por parte de ASA hasta 2000, y de LOTENAL y CAPUFE hasta 2003, años en que se reclasificaron al grupo de entidades de control</t>
  </si>
  <si>
    <t>Entidades desincorporadas</t>
  </si>
  <si>
    <t xml:space="preserve">            da Pública Federal. Las sumas pueden no coincidir con los totales, debido al redondeo de cifras.</t>
  </si>
  <si>
    <t xml:space="preserve">      Aprovechamiento sobre Rendimientos Excedentes derivado de la Ley de Ingresos de 2006,  mismo que en la  Ley de Ingresos de la Federación para 2007 se considera en el Artículo 1° fracción IV Contribuciones no Comprendidas en las Fracciones </t>
  </si>
  <si>
    <t xml:space="preserve">      ción para 2006 se consideran en el Artículo 1° fracción IV Contribuciones no Comprendidas en las Fracciones Precedentes Causadas en Ejercicios Fiscales Anteriores Pendientes de Liquidación o de Pago.  En 2007, con igual propósito, se incluye el </t>
  </si>
  <si>
    <t xml:space="preserve">     en Ejercicios Fiscales Anteriores Pendientes de Liquidación o de Pago. En 2009, se incluye el Derecho Adicional y sus Accesorios por actualización, mismo que en la Ley de Ingresos de la Federación para 2009 se considera en el Artículo 1°  fracción</t>
  </si>
  <si>
    <t xml:space="preserve">      Precedentes Causadas en Ejercicios Fiscales Anteriores Pendientes de Liquidación o de Pago.   En 2008, con igual fin, se incluyen el Fondo de Investigación  Cientifica y Tecnológica en Materia  de  Energía, así como el Derecho Adicional vigentes en </t>
  </si>
  <si>
    <t xml:space="preserve">     2007,  junto con los Accesorios por actualización de este último,  mismos que en la Ley de Ingresos de la Federación para 2008 se consideran en el Artículo 1° fracción IV Contribuciones  no Comprendidas en las  Fracciones Precedentes Causadas</t>
  </si>
  <si>
    <t>2/ En 2006, con el fin de facilitar las comparaciones entre años de los ingresos tributarios y no tributarios, se incluyen los Derechos pagados por PEMEX derivados del régimen fiscal vigente hasta 2005,  mismos que en la Ley de Ingresos de la Federa-</t>
  </si>
  <si>
    <t>Notas: Se modificó la agrupación de los ingresos petroleros y no petroleros, excluyendo de los primeros el IVA de gasolinas y los impuestos de Importación de PEMEX, con el fin de hacerla homogénea a la que se presenta en la Cuenta de la Hacien-</t>
  </si>
  <si>
    <t xml:space="preserve">      2013 considera otros Accesorios de los Derechos a los Hidrocarburos.</t>
  </si>
  <si>
    <t xml:space="preserve">      IV Contribuciones no Comprendidas en las Fracciones Precedentes Causadas en Ejercicios Fiscales  Anteriores Pendientes de Liquidación o de Pago; asimismo, se incluyen otros  Accesorios de los Derechos a los  Hidrocarburos. En el periodo 2010 -</t>
  </si>
  <si>
    <t xml:space="preserve">      bles-. Esta medida no modifica el balance financiero de las entidades, sólo el nivel de ingreso y gasto.</t>
  </si>
  <si>
    <t>4/ A partir de 2008, se homologa  la  metodología para la presentación del costo financiero de las entidades paraestatales a la del Gobierno Federal -pago de intereses por pasivos financieros menos intereses recibidos por activos financieros disponi-.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</si>
</sst>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General_)"/>
    <numFmt numFmtId="165" formatCode="#,##0.0_);\(#,##0.0\)"/>
    <numFmt numFmtId="166" formatCode="#,##0.0"/>
    <numFmt numFmtId="167" formatCode="#\ ##0.0_;"/>
    <numFmt numFmtId="168" formatCode="#,##0_);\-\ #,##0_)"/>
    <numFmt numFmtId="169" formatCode="#,##0.0__;\-\ #,##0.0__\)"/>
    <numFmt numFmtId="170" formatCode="#,##0__;\-\ #,##0__"/>
    <numFmt numFmtId="171" formatCode="#,##0____;\-\ #,##0____"/>
    <numFmt numFmtId="172" formatCode="0.0"/>
    <numFmt numFmtId="173" formatCode="#,##0.0_);\-\ #,##0.0_)"/>
    <numFmt numFmtId="174" formatCode="_-[$€-2]* #,##0.00_-;\-[$€-2]* #,##0.00_-;_-[$€-2]* &quot;-&quot;??_-"/>
    <numFmt numFmtId="175" formatCode="____##\ ##0.0__;\-\ #,##0.0__\)"/>
    <numFmt numFmtId="176" formatCode="#\ ###\ ###.0_);\(#,##0.0\)"/>
    <numFmt numFmtId="177" formatCode="____##\ ##0.0__;\-\ #,##0.0__"/>
    <numFmt numFmtId="178" formatCode="____##\ ##0.0__;\-\ #\ ##0.0__"/>
    <numFmt numFmtId="179" formatCode="____#,###,###.0__"/>
  </numFmts>
  <fonts count="25">
    <font>
      <sz val="10"/>
      <name val="Arial"/>
    </font>
    <font>
      <sz val="10"/>
      <name val="Arial"/>
      <family val="2"/>
    </font>
    <font>
      <sz val="10"/>
      <name val="Helv"/>
    </font>
    <font>
      <sz val="6"/>
      <name val="Helv"/>
    </font>
    <font>
      <sz val="6"/>
      <name val="Times New Roman"/>
      <family val="1"/>
    </font>
    <font>
      <sz val="10"/>
      <name val="Times New Roman"/>
      <family val="1"/>
    </font>
    <font>
      <sz val="9"/>
      <name val="Tms Rmn"/>
    </font>
    <font>
      <sz val="8"/>
      <name val="Arial"/>
      <family val="2"/>
    </font>
    <font>
      <sz val="7"/>
      <name val="Arial"/>
      <family val="2"/>
    </font>
    <font>
      <sz val="6"/>
      <name val="Presidencia Fina"/>
      <family val="3"/>
    </font>
    <font>
      <b/>
      <i/>
      <sz val="13"/>
      <name val="Presidencia Fina"/>
      <family val="3"/>
    </font>
    <font>
      <sz val="10"/>
      <name val="Presidencia Fina"/>
      <family val="3"/>
    </font>
    <font>
      <b/>
      <i/>
      <sz val="9"/>
      <name val="Presidencia Fina"/>
      <family val="3"/>
    </font>
    <font>
      <sz val="8"/>
      <name val="Presidencia Fina"/>
      <family val="3"/>
    </font>
    <font>
      <sz val="7"/>
      <name val="Presidencia Fina"/>
      <family val="3"/>
    </font>
    <font>
      <sz val="6.5"/>
      <name val="Presidencia Fina"/>
      <family val="3"/>
    </font>
    <font>
      <b/>
      <sz val="6"/>
      <name val="Presidencia Fina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164" fontId="2" fillId="0" borderId="0"/>
  </cellStyleXfs>
  <cellXfs count="103">
    <xf numFmtId="0" fontId="0" fillId="0" borderId="0" xfId="0"/>
    <xf numFmtId="164" fontId="2" fillId="0" borderId="0" xfId="2"/>
    <xf numFmtId="164" fontId="3" fillId="0" borderId="0" xfId="2" applyFont="1" applyAlignment="1">
      <alignment horizontal="centerContinuous"/>
    </xf>
    <xf numFmtId="164" fontId="4" fillId="0" borderId="0" xfId="2" applyFont="1" applyBorder="1" applyAlignment="1">
      <alignment horizontal="centerContinuous"/>
    </xf>
    <xf numFmtId="164" fontId="5" fillId="0" borderId="0" xfId="2" applyFont="1" applyFill="1" applyBorder="1" applyAlignment="1"/>
    <xf numFmtId="164" fontId="4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167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8" fontId="4" fillId="0" borderId="0" xfId="2" applyNumberFormat="1" applyFont="1" applyFill="1" applyBorder="1" applyProtection="1"/>
    <xf numFmtId="170" fontId="4" fillId="0" borderId="0" xfId="2" applyNumberFormat="1" applyFont="1" applyFill="1" applyBorder="1" applyProtection="1"/>
    <xf numFmtId="171" fontId="4" fillId="0" borderId="0" xfId="2" applyNumberFormat="1" applyFont="1" applyFill="1" applyBorder="1" applyProtection="1"/>
    <xf numFmtId="168" fontId="4" fillId="0" borderId="0" xfId="2" applyNumberFormat="1" applyFont="1" applyFill="1" applyBorder="1"/>
    <xf numFmtId="164" fontId="5" fillId="0" borderId="0" xfId="2" applyFont="1" applyFill="1" applyBorder="1"/>
    <xf numFmtId="164" fontId="3" fillId="0" borderId="0" xfId="2" applyFont="1"/>
    <xf numFmtId="165" fontId="3" fillId="0" borderId="0" xfId="2" applyNumberFormat="1" applyFont="1" applyProtection="1"/>
    <xf numFmtId="164" fontId="6" fillId="0" borderId="0" xfId="2" applyFont="1" applyAlignment="1" applyProtection="1">
      <alignment horizontal="left"/>
    </xf>
    <xf numFmtId="164" fontId="6" fillId="0" borderId="0" xfId="2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4" fontId="2" fillId="0" borderId="0" xfId="2" applyAlignment="1">
      <alignment horizontal="center" vertical="center"/>
    </xf>
    <xf numFmtId="172" fontId="8" fillId="0" borderId="0" xfId="0" applyNumberFormat="1" applyFont="1" applyBorder="1" applyAlignment="1">
      <alignment horizontal="right" vertical="center"/>
    </xf>
    <xf numFmtId="164" fontId="9" fillId="0" borderId="0" xfId="2" applyFont="1" applyFill="1" applyAlignment="1">
      <alignment horizontal="centerContinuous"/>
    </xf>
    <xf numFmtId="0" fontId="10" fillId="0" borderId="0" xfId="0" applyFont="1" applyFill="1" applyAlignment="1">
      <alignment horizontal="left" vertical="center"/>
    </xf>
    <xf numFmtId="164" fontId="11" fillId="0" borderId="0" xfId="2" applyFont="1" applyFill="1" applyAlignment="1">
      <alignment horizontal="centerContinuous"/>
    </xf>
    <xf numFmtId="0" fontId="12" fillId="0" borderId="0" xfId="0" quotePrefix="1" applyFont="1" applyFill="1" applyAlignment="1">
      <alignment horizontal="left" vertical="center"/>
    </xf>
    <xf numFmtId="164" fontId="9" fillId="0" borderId="0" xfId="2" applyFont="1" applyFill="1" applyBorder="1" applyAlignment="1" applyProtection="1">
      <alignment horizontal="centerContinuous"/>
    </xf>
    <xf numFmtId="164" fontId="9" fillId="0" borderId="0" xfId="2" applyFont="1" applyFill="1" applyBorder="1" applyAlignment="1">
      <alignment horizontal="centerContinuous"/>
    </xf>
    <xf numFmtId="164" fontId="11" fillId="0" borderId="0" xfId="2" applyFont="1" applyFill="1" applyBorder="1" applyAlignment="1">
      <alignment horizontal="centerContinuous"/>
    </xf>
    <xf numFmtId="164" fontId="9" fillId="0" borderId="4" xfId="2" applyFont="1" applyFill="1" applyBorder="1" applyAlignment="1">
      <alignment horizontal="center"/>
    </xf>
    <xf numFmtId="164" fontId="9" fillId="0" borderId="5" xfId="2" applyFont="1" applyFill="1" applyBorder="1" applyAlignment="1">
      <alignment horizontal="center"/>
    </xf>
    <xf numFmtId="164" fontId="9" fillId="0" borderId="0" xfId="2" applyFont="1" applyFill="1" applyBorder="1" applyAlignment="1">
      <alignment horizontal="center"/>
    </xf>
    <xf numFmtId="164" fontId="9" fillId="0" borderId="6" xfId="2" applyFont="1" applyFill="1" applyBorder="1" applyAlignment="1">
      <alignment horizontal="center"/>
    </xf>
    <xf numFmtId="169" fontId="14" fillId="0" borderId="0" xfId="0" applyNumberFormat="1" applyFont="1" applyFill="1" applyBorder="1" applyAlignment="1"/>
    <xf numFmtId="169" fontId="9" fillId="0" borderId="0" xfId="0" applyNumberFormat="1" applyFont="1" applyFill="1" applyBorder="1" applyAlignment="1"/>
    <xf numFmtId="0" fontId="9" fillId="0" borderId="0" xfId="0" applyFont="1" applyBorder="1"/>
    <xf numFmtId="0" fontId="14" fillId="0" borderId="0" xfId="0" applyFont="1"/>
    <xf numFmtId="167" fontId="14" fillId="0" borderId="0" xfId="0" applyNumberFormat="1" applyFont="1" applyFill="1" applyBorder="1"/>
    <xf numFmtId="168" fontId="14" fillId="0" borderId="0" xfId="2" applyNumberFormat="1" applyFont="1" applyFill="1" applyBorder="1" applyProtection="1"/>
    <xf numFmtId="170" fontId="14" fillId="0" borderId="0" xfId="2" applyNumberFormat="1" applyFont="1" applyFill="1" applyBorder="1" applyProtection="1"/>
    <xf numFmtId="171" fontId="14" fillId="0" borderId="0" xfId="2" applyNumberFormat="1" applyFont="1" applyFill="1" applyBorder="1" applyProtection="1"/>
    <xf numFmtId="168" fontId="14" fillId="0" borderId="0" xfId="2" applyNumberFormat="1" applyFont="1" applyFill="1" applyBorder="1"/>
    <xf numFmtId="164" fontId="14" fillId="0" borderId="0" xfId="2" applyFont="1" applyFill="1" applyBorder="1"/>
    <xf numFmtId="173" fontId="14" fillId="0" borderId="0" xfId="2" applyNumberFormat="1" applyFont="1" applyFill="1" applyBorder="1" applyProtection="1"/>
    <xf numFmtId="175" fontId="15" fillId="0" borderId="0" xfId="0" applyNumberFormat="1" applyFont="1" applyFill="1" applyBorder="1" applyAlignment="1">
      <alignment horizontal="right"/>
    </xf>
    <xf numFmtId="175" fontId="15" fillId="0" borderId="6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 textRotation="180"/>
    </xf>
    <xf numFmtId="0" fontId="0" fillId="0" borderId="0" xfId="0" applyFill="1" applyAlignment="1">
      <alignment vertical="top" textRotation="180"/>
    </xf>
    <xf numFmtId="0" fontId="0" fillId="0" borderId="0" xfId="0" applyFill="1" applyAlignment="1">
      <alignment vertical="top" textRotation="180"/>
    </xf>
    <xf numFmtId="175" fontId="15" fillId="0" borderId="7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8" fillId="0" borderId="0" xfId="0" quotePrefix="1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4" fontId="19" fillId="3" borderId="1" xfId="2" applyFont="1" applyFill="1" applyBorder="1"/>
    <xf numFmtId="164" fontId="19" fillId="3" borderId="1" xfId="2" applyFont="1" applyFill="1" applyBorder="1" applyAlignment="1">
      <alignment horizontal="center"/>
    </xf>
    <xf numFmtId="169" fontId="19" fillId="3" borderId="2" xfId="0" applyNumberFormat="1" applyFont="1" applyFill="1" applyBorder="1" applyAlignment="1"/>
    <xf numFmtId="0" fontId="19" fillId="3" borderId="1" xfId="0" applyFont="1" applyFill="1" applyBorder="1" applyAlignment="1">
      <alignment horizontal="center" vertical="center"/>
    </xf>
    <xf numFmtId="164" fontId="19" fillId="3" borderId="1" xfId="2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164" fontId="16" fillId="4" borderId="3" xfId="2" applyFont="1" applyFill="1" applyBorder="1"/>
    <xf numFmtId="164" fontId="9" fillId="4" borderId="3" xfId="2" applyFont="1" applyFill="1" applyBorder="1" applyAlignment="1">
      <alignment horizontal="center"/>
    </xf>
    <xf numFmtId="164" fontId="16" fillId="4" borderId="3" xfId="2" applyFont="1" applyFill="1" applyBorder="1" applyAlignment="1">
      <alignment horizontal="center"/>
    </xf>
    <xf numFmtId="164" fontId="11" fillId="4" borderId="3" xfId="2" applyFont="1" applyFill="1" applyBorder="1"/>
    <xf numFmtId="164" fontId="16" fillId="4" borderId="1" xfId="2" applyFont="1" applyFill="1" applyBorder="1"/>
    <xf numFmtId="164" fontId="9" fillId="4" borderId="1" xfId="2" applyFont="1" applyFill="1" applyBorder="1" applyAlignment="1">
      <alignment horizontal="center"/>
    </xf>
    <xf numFmtId="164" fontId="16" fillId="4" borderId="1" xfId="2" applyFont="1" applyFill="1" applyBorder="1" applyAlignment="1">
      <alignment horizontal="center"/>
    </xf>
    <xf numFmtId="164" fontId="11" fillId="4" borderId="1" xfId="2" applyFont="1" applyFill="1" applyBorder="1"/>
    <xf numFmtId="176" fontId="24" fillId="4" borderId="1" xfId="0" applyNumberFormat="1" applyFont="1" applyFill="1" applyBorder="1" applyAlignment="1">
      <alignment horizontal="right" vertical="center"/>
    </xf>
    <xf numFmtId="175" fontId="23" fillId="4" borderId="1" xfId="0" applyNumberFormat="1" applyFont="1" applyFill="1" applyBorder="1" applyAlignment="1">
      <alignment horizontal="right" vertical="center"/>
    </xf>
    <xf numFmtId="175" fontId="24" fillId="4" borderId="1" xfId="0" applyNumberFormat="1" applyFont="1" applyFill="1" applyBorder="1" applyAlignment="1">
      <alignment horizontal="right" vertical="center"/>
    </xf>
    <xf numFmtId="164" fontId="24" fillId="4" borderId="1" xfId="2" applyFont="1" applyFill="1" applyBorder="1" applyAlignment="1">
      <alignment horizontal="right" vertical="center"/>
    </xf>
    <xf numFmtId="164" fontId="23" fillId="4" borderId="1" xfId="2" applyFont="1" applyFill="1" applyBorder="1" applyAlignment="1">
      <alignment horizontal="right" vertical="center"/>
    </xf>
    <xf numFmtId="177" fontId="23" fillId="4" borderId="1" xfId="0" applyNumberFormat="1" applyFont="1" applyFill="1" applyBorder="1" applyAlignment="1">
      <alignment horizontal="right" vertical="center"/>
    </xf>
    <xf numFmtId="176" fontId="23" fillId="4" borderId="1" xfId="0" applyNumberFormat="1" applyFont="1" applyFill="1" applyBorder="1" applyAlignment="1">
      <alignment horizontal="right" vertical="center"/>
    </xf>
    <xf numFmtId="169" fontId="9" fillId="4" borderId="2" xfId="0" applyNumberFormat="1" applyFont="1" applyFill="1" applyBorder="1" applyAlignment="1"/>
    <xf numFmtId="0" fontId="11" fillId="4" borderId="2" xfId="0" applyFont="1" applyFill="1" applyBorder="1"/>
    <xf numFmtId="49" fontId="21" fillId="3" borderId="1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textRotation="180"/>
    </xf>
    <xf numFmtId="0" fontId="0" fillId="0" borderId="0" xfId="0" applyFill="1" applyAlignment="1">
      <alignment vertical="top" textRotation="180"/>
    </xf>
    <xf numFmtId="49" fontId="21" fillId="3" borderId="3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22" fillId="3" borderId="3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179" fontId="24" fillId="4" borderId="1" xfId="0" applyNumberFormat="1" applyFont="1" applyFill="1" applyBorder="1" applyAlignment="1">
      <alignment horizontal="right" vertical="center"/>
    </xf>
  </cellXfs>
  <cellStyles count="3">
    <cellStyle name="Euro" xfId="1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4</xdr:row>
      <xdr:rowOff>0</xdr:rowOff>
    </xdr:from>
    <xdr:to>
      <xdr:col>12</xdr:col>
      <xdr:colOff>28575</xdr:colOff>
      <xdr:row>4</xdr:row>
      <xdr:rowOff>9525</xdr:rowOff>
    </xdr:to>
    <xdr:sp macro="" textlink="">
      <xdr:nvSpPr>
        <xdr:cNvPr id="2" name="Text Box 1042"/>
        <xdr:cNvSpPr txBox="1">
          <a:spLocks noChangeArrowheads="1"/>
        </xdr:cNvSpPr>
      </xdr:nvSpPr>
      <xdr:spPr bwMode="auto">
        <a:xfrm>
          <a:off x="8467725" y="108585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13</xdr:col>
      <xdr:colOff>409575</xdr:colOff>
      <xdr:row>3</xdr:row>
      <xdr:rowOff>47625</xdr:rowOff>
    </xdr:from>
    <xdr:to>
      <xdr:col>13</xdr:col>
      <xdr:colOff>542925</xdr:colOff>
      <xdr:row>4</xdr:row>
      <xdr:rowOff>0</xdr:rowOff>
    </xdr:to>
    <xdr:sp macro="" textlink="">
      <xdr:nvSpPr>
        <xdr:cNvPr id="3" name="Text Box 1043"/>
        <xdr:cNvSpPr txBox="1">
          <a:spLocks noChangeArrowheads="1"/>
        </xdr:cNvSpPr>
      </xdr:nvSpPr>
      <xdr:spPr bwMode="auto">
        <a:xfrm>
          <a:off x="9534525" y="108585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6</xdr:col>
      <xdr:colOff>171088</xdr:colOff>
      <xdr:row>2</xdr:row>
      <xdr:rowOff>189843</xdr:rowOff>
    </xdr:from>
    <xdr:to>
      <xdr:col>6</xdr:col>
      <xdr:colOff>397879</xdr:colOff>
      <xdr:row>5</xdr:row>
      <xdr:rowOff>65689</xdr:rowOff>
    </xdr:to>
    <xdr:sp macro="" textlink="">
      <xdr:nvSpPr>
        <xdr:cNvPr id="4" name="Texto 5"/>
        <xdr:cNvSpPr txBox="1">
          <a:spLocks noChangeArrowheads="1"/>
        </xdr:cNvSpPr>
      </xdr:nvSpPr>
      <xdr:spPr bwMode="auto">
        <a:xfrm>
          <a:off x="3718329" y="1056946"/>
          <a:ext cx="226791" cy="1780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  <xdr:twoCellAnchor>
    <xdr:from>
      <xdr:col>8</xdr:col>
      <xdr:colOff>386490</xdr:colOff>
      <xdr:row>7</xdr:row>
      <xdr:rowOff>9525</xdr:rowOff>
    </xdr:from>
    <xdr:to>
      <xdr:col>8</xdr:col>
      <xdr:colOff>529365</xdr:colOff>
      <xdr:row>8</xdr:row>
      <xdr:rowOff>76200</xdr:rowOff>
    </xdr:to>
    <xdr:sp macro="" textlink="">
      <xdr:nvSpPr>
        <xdr:cNvPr id="5" name="Text Box 1098"/>
        <xdr:cNvSpPr txBox="1">
          <a:spLocks noChangeArrowheads="1"/>
        </xdr:cNvSpPr>
      </xdr:nvSpPr>
      <xdr:spPr bwMode="auto">
        <a:xfrm>
          <a:off x="5024180" y="1349594"/>
          <a:ext cx="142875" cy="15207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13</xdr:col>
      <xdr:colOff>571548</xdr:colOff>
      <xdr:row>7</xdr:row>
      <xdr:rowOff>51520</xdr:rowOff>
    </xdr:from>
    <xdr:to>
      <xdr:col>14</xdr:col>
      <xdr:colOff>66394</xdr:colOff>
      <xdr:row>9</xdr:row>
      <xdr:rowOff>13372</xdr:rowOff>
    </xdr:to>
    <xdr:sp macro="" textlink="">
      <xdr:nvSpPr>
        <xdr:cNvPr id="6" name="Text Box 1145"/>
        <xdr:cNvSpPr txBox="1">
          <a:spLocks noChangeArrowheads="1"/>
        </xdr:cNvSpPr>
      </xdr:nvSpPr>
      <xdr:spPr bwMode="auto">
        <a:xfrm>
          <a:off x="8099582" y="1391589"/>
          <a:ext cx="230571" cy="172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9</xdr:col>
      <xdr:colOff>455886</xdr:colOff>
      <xdr:row>7</xdr:row>
      <xdr:rowOff>1595</xdr:rowOff>
    </xdr:from>
    <xdr:to>
      <xdr:col>10</xdr:col>
      <xdr:colOff>17736</xdr:colOff>
      <xdr:row>8</xdr:row>
      <xdr:rowOff>96845</xdr:rowOff>
    </xdr:to>
    <xdr:sp macro="" textlink="">
      <xdr:nvSpPr>
        <xdr:cNvPr id="7" name="Texto 5"/>
        <xdr:cNvSpPr txBox="1">
          <a:spLocks noChangeArrowheads="1"/>
        </xdr:cNvSpPr>
      </xdr:nvSpPr>
      <xdr:spPr bwMode="auto">
        <a:xfrm>
          <a:off x="5691352" y="1341664"/>
          <a:ext cx="159625" cy="1806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  <xdr:twoCellAnchor>
    <xdr:from>
      <xdr:col>10</xdr:col>
      <xdr:colOff>337972</xdr:colOff>
      <xdr:row>7</xdr:row>
      <xdr:rowOff>9759</xdr:rowOff>
    </xdr:from>
    <xdr:to>
      <xdr:col>10</xdr:col>
      <xdr:colOff>499897</xdr:colOff>
      <xdr:row>8</xdr:row>
      <xdr:rowOff>106370</xdr:rowOff>
    </xdr:to>
    <xdr:sp macro="" textlink="">
      <xdr:nvSpPr>
        <xdr:cNvPr id="8" name="Texto 5"/>
        <xdr:cNvSpPr txBox="1">
          <a:spLocks noChangeArrowheads="1"/>
        </xdr:cNvSpPr>
      </xdr:nvSpPr>
      <xdr:spPr bwMode="auto">
        <a:xfrm>
          <a:off x="6171213" y="1349828"/>
          <a:ext cx="161925" cy="18200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 </a:t>
          </a:r>
        </a:p>
      </xdr:txBody>
    </xdr:sp>
    <xdr:clientData/>
  </xdr:twoCellAnchor>
  <xdr:twoCellAnchor>
    <xdr:from>
      <xdr:col>8</xdr:col>
      <xdr:colOff>474936</xdr:colOff>
      <xdr:row>7</xdr:row>
      <xdr:rowOff>4082</xdr:rowOff>
    </xdr:from>
    <xdr:to>
      <xdr:col>9</xdr:col>
      <xdr:colOff>72258</xdr:colOff>
      <xdr:row>8</xdr:row>
      <xdr:rowOff>65689</xdr:rowOff>
    </xdr:to>
    <xdr:sp macro="" textlink="">
      <xdr:nvSpPr>
        <xdr:cNvPr id="9" name="Text Box 1148"/>
        <xdr:cNvSpPr txBox="1">
          <a:spLocks noChangeArrowheads="1"/>
        </xdr:cNvSpPr>
      </xdr:nvSpPr>
      <xdr:spPr bwMode="auto">
        <a:xfrm>
          <a:off x="5112626" y="1344151"/>
          <a:ext cx="195098" cy="14700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4</xdr:col>
      <xdr:colOff>405512</xdr:colOff>
      <xdr:row>8</xdr:row>
      <xdr:rowOff>68270</xdr:rowOff>
    </xdr:from>
    <xdr:to>
      <xdr:col>4</xdr:col>
      <xdr:colOff>617484</xdr:colOff>
      <xdr:row>10</xdr:row>
      <xdr:rowOff>234</xdr:rowOff>
    </xdr:to>
    <xdr:sp macro="" textlink="">
      <xdr:nvSpPr>
        <xdr:cNvPr id="10" name="Texto 5"/>
        <xdr:cNvSpPr txBox="1">
          <a:spLocks noChangeArrowheads="1"/>
        </xdr:cNvSpPr>
      </xdr:nvSpPr>
      <xdr:spPr bwMode="auto">
        <a:xfrm>
          <a:off x="2737495" y="1493736"/>
          <a:ext cx="211972" cy="1815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2"/>
  <dimension ref="A1:AI60"/>
  <sheetViews>
    <sheetView showGridLines="0" tabSelected="1" zoomScale="145" zoomScaleNormal="145" workbookViewId="0">
      <selection activeCell="I37" sqref="I37"/>
    </sheetView>
  </sheetViews>
  <sheetFormatPr baseColWidth="10" defaultColWidth="9.7109375" defaultRowHeight="12.75"/>
  <cols>
    <col min="1" max="1" width="11.7109375" style="1" customWidth="1"/>
    <col min="2" max="2" width="7" style="1" customWidth="1"/>
    <col min="3" max="3" width="7.85546875" style="1" customWidth="1"/>
    <col min="4" max="4" width="8.5703125" style="1" customWidth="1"/>
    <col min="5" max="5" width="9.42578125" style="1" customWidth="1"/>
    <col min="6" max="6" width="8.5703125" style="1" customWidth="1"/>
    <col min="7" max="7" width="8" style="1" customWidth="1"/>
    <col min="8" max="8" width="8.7109375" style="1" customWidth="1"/>
    <col min="9" max="9" width="9.5703125" style="1" customWidth="1"/>
    <col min="10" max="10" width="9" style="1" customWidth="1"/>
    <col min="11" max="11" width="8.28515625" style="1" customWidth="1"/>
    <col min="12" max="12" width="8.7109375" style="1" customWidth="1"/>
    <col min="13" max="13" width="7.5703125" style="1" customWidth="1"/>
    <col min="14" max="14" width="11" style="1" customWidth="1"/>
    <col min="15" max="16" width="8.28515625" style="1" customWidth="1"/>
    <col min="17" max="18" width="8.85546875" style="1" customWidth="1"/>
    <col min="19" max="19" width="11" style="1" customWidth="1"/>
    <col min="20" max="20" width="5.5703125" style="1" customWidth="1"/>
    <col min="21" max="21" width="4.7109375" style="1" customWidth="1"/>
    <col min="22" max="22" width="2.7109375" style="1" customWidth="1"/>
    <col min="23" max="16384" width="9.7109375" style="1"/>
  </cols>
  <sheetData>
    <row r="1" spans="2:20" ht="51.95" customHeight="1"/>
    <row r="2" spans="2:20" ht="17.100000000000001" customHeight="1">
      <c r="B2" s="56" t="s">
        <v>0</v>
      </c>
      <c r="C2" s="26"/>
      <c r="D2" s="27"/>
      <c r="E2" s="26"/>
      <c r="F2" s="28"/>
      <c r="G2" s="28"/>
      <c r="H2" s="26"/>
      <c r="I2" s="26"/>
      <c r="J2" s="26"/>
      <c r="K2" s="26"/>
      <c r="L2" s="26"/>
      <c r="M2" s="26"/>
      <c r="N2" s="26"/>
      <c r="O2" s="89"/>
      <c r="P2" s="52"/>
      <c r="Q2" s="2"/>
      <c r="R2" s="2"/>
      <c r="S2" s="2"/>
      <c r="T2" s="2"/>
    </row>
    <row r="3" spans="2:20" ht="15" customHeight="1">
      <c r="B3" s="57" t="s">
        <v>1</v>
      </c>
      <c r="C3" s="26"/>
      <c r="D3" s="29"/>
      <c r="E3" s="26"/>
      <c r="F3" s="28"/>
      <c r="G3" s="28"/>
      <c r="H3" s="26"/>
      <c r="I3" s="26"/>
      <c r="J3" s="26"/>
      <c r="K3" s="26"/>
      <c r="L3" s="26"/>
      <c r="M3" s="26"/>
      <c r="N3" s="26"/>
      <c r="O3" s="90"/>
      <c r="P3" s="53"/>
      <c r="Q3" s="2"/>
      <c r="R3" s="2"/>
      <c r="S3" s="2"/>
      <c r="T3" s="2"/>
    </row>
    <row r="4" spans="2:20" ht="2.25" customHeight="1">
      <c r="B4" s="30"/>
      <c r="C4" s="31"/>
      <c r="D4" s="31"/>
      <c r="E4" s="31"/>
      <c r="F4" s="31"/>
      <c r="G4" s="32"/>
      <c r="H4" s="31"/>
      <c r="I4" s="31"/>
      <c r="J4" s="31"/>
      <c r="K4" s="31"/>
      <c r="L4" s="31"/>
      <c r="M4" s="31"/>
      <c r="N4" s="31"/>
      <c r="O4" s="90"/>
      <c r="P4" s="53"/>
      <c r="Q4" s="3"/>
      <c r="R4" s="3"/>
      <c r="S4" s="3"/>
      <c r="T4" s="3"/>
    </row>
    <row r="5" spans="2:20" ht="6.95" customHeight="1">
      <c r="B5" s="91" t="s">
        <v>2</v>
      </c>
      <c r="C5" s="94" t="s">
        <v>3</v>
      </c>
      <c r="D5" s="91" t="s">
        <v>17</v>
      </c>
      <c r="E5" s="91"/>
      <c r="F5" s="91"/>
      <c r="G5" s="91"/>
      <c r="H5" s="91"/>
      <c r="I5" s="97" t="s">
        <v>19</v>
      </c>
      <c r="J5" s="98"/>
      <c r="K5" s="98"/>
      <c r="L5" s="98"/>
      <c r="M5" s="98"/>
      <c r="N5" s="98"/>
      <c r="O5" s="90"/>
      <c r="P5" s="53"/>
      <c r="Q5" s="4"/>
      <c r="R5" s="5"/>
      <c r="S5" s="5"/>
      <c r="T5" s="5"/>
    </row>
    <row r="6" spans="2:20" ht="6.95" customHeight="1">
      <c r="B6" s="92"/>
      <c r="C6" s="95"/>
      <c r="D6" s="93"/>
      <c r="E6" s="93"/>
      <c r="F6" s="93"/>
      <c r="G6" s="93"/>
      <c r="H6" s="93"/>
      <c r="I6" s="99"/>
      <c r="J6" s="99"/>
      <c r="K6" s="99"/>
      <c r="L6" s="99"/>
      <c r="M6" s="99"/>
      <c r="N6" s="99"/>
      <c r="O6" s="90"/>
      <c r="P6" s="53"/>
      <c r="Q6" s="4"/>
      <c r="R6" s="5"/>
      <c r="S6" s="5"/>
      <c r="T6" s="5"/>
    </row>
    <row r="7" spans="2:20" ht="6.95" customHeight="1">
      <c r="B7" s="92"/>
      <c r="C7" s="95"/>
      <c r="D7" s="91" t="s">
        <v>4</v>
      </c>
      <c r="E7" s="91"/>
      <c r="F7" s="95" t="s">
        <v>3</v>
      </c>
      <c r="G7" s="100" t="s">
        <v>5</v>
      </c>
      <c r="H7" s="100" t="s">
        <v>6</v>
      </c>
      <c r="I7" s="92" t="s">
        <v>3</v>
      </c>
      <c r="J7" s="92" t="s">
        <v>7</v>
      </c>
      <c r="K7" s="92" t="s">
        <v>8</v>
      </c>
      <c r="L7" s="92" t="s">
        <v>9</v>
      </c>
      <c r="M7" s="92" t="s">
        <v>10</v>
      </c>
      <c r="N7" s="97" t="s">
        <v>24</v>
      </c>
      <c r="O7" s="90"/>
      <c r="P7" s="53"/>
      <c r="Q7" s="5"/>
      <c r="R7" s="5"/>
      <c r="S7" s="5"/>
      <c r="T7" s="5"/>
    </row>
    <row r="8" spans="2:20" ht="6.95" customHeight="1">
      <c r="B8" s="92"/>
      <c r="C8" s="95"/>
      <c r="D8" s="93"/>
      <c r="E8" s="93"/>
      <c r="F8" s="95"/>
      <c r="G8" s="100"/>
      <c r="H8" s="100"/>
      <c r="I8" s="92"/>
      <c r="J8" s="92"/>
      <c r="K8" s="92"/>
      <c r="L8" s="92"/>
      <c r="M8" s="92"/>
      <c r="N8" s="100"/>
      <c r="O8" s="90"/>
      <c r="P8" s="53"/>
      <c r="Q8" s="5"/>
      <c r="R8" s="85" t="s">
        <v>11</v>
      </c>
      <c r="S8" s="87" t="s">
        <v>18</v>
      </c>
      <c r="T8" s="5"/>
    </row>
    <row r="9" spans="2:20" ht="9.9499999999999993" customHeight="1">
      <c r="B9" s="92"/>
      <c r="C9" s="95"/>
      <c r="D9" s="83" t="s">
        <v>12</v>
      </c>
      <c r="E9" s="83" t="s">
        <v>13</v>
      </c>
      <c r="F9" s="95"/>
      <c r="G9" s="100"/>
      <c r="H9" s="100"/>
      <c r="I9" s="92"/>
      <c r="J9" s="92"/>
      <c r="K9" s="92"/>
      <c r="L9" s="92"/>
      <c r="M9" s="92"/>
      <c r="N9" s="100"/>
      <c r="O9" s="90"/>
      <c r="P9" s="53"/>
      <c r="Q9" s="5"/>
      <c r="R9" s="85"/>
      <c r="S9" s="87"/>
      <c r="T9" s="5"/>
    </row>
    <row r="10" spans="2:20" ht="9.9499999999999993" customHeight="1">
      <c r="B10" s="93"/>
      <c r="C10" s="96"/>
      <c r="D10" s="84" t="s">
        <v>14</v>
      </c>
      <c r="E10" s="84" t="s">
        <v>15</v>
      </c>
      <c r="F10" s="96"/>
      <c r="G10" s="101"/>
      <c r="H10" s="101"/>
      <c r="I10" s="93"/>
      <c r="J10" s="93"/>
      <c r="K10" s="93"/>
      <c r="L10" s="93"/>
      <c r="M10" s="93"/>
      <c r="N10" s="101"/>
      <c r="O10" s="90"/>
      <c r="P10" s="53"/>
      <c r="Q10" s="5"/>
      <c r="R10" s="85"/>
      <c r="S10" s="87"/>
      <c r="T10" s="5"/>
    </row>
    <row r="11" spans="2:20" ht="1.5" customHeight="1">
      <c r="B11" s="65"/>
      <c r="C11" s="66"/>
      <c r="D11" s="67"/>
      <c r="E11" s="67"/>
      <c r="F11" s="68"/>
      <c r="G11" s="67"/>
      <c r="H11" s="67"/>
      <c r="I11" s="68"/>
      <c r="J11" s="67"/>
      <c r="K11" s="67"/>
      <c r="L11" s="67"/>
      <c r="M11" s="69"/>
      <c r="N11" s="67"/>
      <c r="O11" s="90"/>
      <c r="P11" s="53"/>
      <c r="Q11" s="5"/>
      <c r="R11" s="86"/>
      <c r="S11" s="88"/>
      <c r="T11" s="5"/>
    </row>
    <row r="12" spans="2:20" ht="3" customHeight="1">
      <c r="B12" s="60"/>
      <c r="C12" s="70"/>
      <c r="D12" s="71"/>
      <c r="E12" s="71"/>
      <c r="F12" s="72"/>
      <c r="G12" s="71"/>
      <c r="H12" s="71"/>
      <c r="I12" s="72"/>
      <c r="J12" s="71"/>
      <c r="K12" s="71"/>
      <c r="L12" s="71"/>
      <c r="M12" s="73"/>
      <c r="N12" s="71"/>
      <c r="O12" s="90"/>
      <c r="P12" s="53"/>
      <c r="Q12" s="5"/>
      <c r="R12" s="33"/>
      <c r="S12" s="34"/>
      <c r="T12" s="5"/>
    </row>
    <row r="13" spans="2:20" ht="3" customHeight="1">
      <c r="B13" s="61"/>
      <c r="C13" s="70"/>
      <c r="D13" s="71"/>
      <c r="E13" s="71"/>
      <c r="F13" s="72"/>
      <c r="G13" s="71"/>
      <c r="H13" s="71"/>
      <c r="I13" s="72"/>
      <c r="J13" s="71"/>
      <c r="K13" s="71"/>
      <c r="L13" s="71"/>
      <c r="M13" s="73"/>
      <c r="N13" s="71"/>
      <c r="O13" s="90"/>
      <c r="P13" s="53"/>
      <c r="Q13" s="5"/>
      <c r="R13" s="35"/>
      <c r="S13" s="36"/>
      <c r="T13" s="5"/>
    </row>
    <row r="14" spans="2:20" ht="9.9499999999999993" customHeight="1">
      <c r="B14" s="63">
        <v>1994</v>
      </c>
      <c r="C14" s="74">
        <f t="shared" ref="C14:C20" si="0">+F14+I14</f>
        <v>328518.09999999998</v>
      </c>
      <c r="D14" s="75">
        <v>160317.4</v>
      </c>
      <c r="E14" s="75">
        <v>59784.9</v>
      </c>
      <c r="F14" s="76">
        <f t="shared" ref="F14:F20" si="1">SUM(D14:E14)</f>
        <v>220102.3</v>
      </c>
      <c r="G14" s="75">
        <v>52810.9</v>
      </c>
      <c r="H14" s="75">
        <v>167291.4</v>
      </c>
      <c r="I14" s="76">
        <f t="shared" ref="I14:I20" si="2">SUM(J14:N14)</f>
        <v>108415.8</v>
      </c>
      <c r="J14" s="75">
        <v>32409.4</v>
      </c>
      <c r="K14" s="75">
        <v>20809.3</v>
      </c>
      <c r="L14" s="75">
        <v>34908.5</v>
      </c>
      <c r="M14" s="75">
        <v>4866.68</v>
      </c>
      <c r="N14" s="75">
        <f t="shared" ref="N14:N20" si="3">SUM(R14:S14)</f>
        <v>15421.919999999998</v>
      </c>
      <c r="O14" s="54"/>
      <c r="P14" s="54"/>
      <c r="Q14" s="5"/>
      <c r="R14" s="48">
        <v>3598.2</v>
      </c>
      <c r="S14" s="55">
        <v>11823.72</v>
      </c>
      <c r="T14" s="5"/>
    </row>
    <row r="15" spans="2:20" ht="3" customHeight="1">
      <c r="B15" s="63"/>
      <c r="C15" s="74"/>
      <c r="D15" s="75"/>
      <c r="E15" s="75"/>
      <c r="F15" s="76"/>
      <c r="G15" s="75"/>
      <c r="H15" s="75"/>
      <c r="I15" s="76"/>
      <c r="J15" s="75"/>
      <c r="K15" s="75"/>
      <c r="L15" s="75"/>
      <c r="M15" s="75"/>
      <c r="N15" s="75"/>
      <c r="O15" s="54"/>
      <c r="P15" s="54"/>
      <c r="Q15" s="5"/>
      <c r="R15" s="48"/>
      <c r="S15" s="55"/>
      <c r="T15" s="5"/>
    </row>
    <row r="16" spans="2:20" ht="9.9499999999999993" customHeight="1">
      <c r="B16" s="63">
        <v>1995</v>
      </c>
      <c r="C16" s="74">
        <f t="shared" si="0"/>
        <v>418882.60000000003</v>
      </c>
      <c r="D16" s="75">
        <v>170305.7</v>
      </c>
      <c r="E16" s="75">
        <v>109838.7</v>
      </c>
      <c r="F16" s="76">
        <f t="shared" si="1"/>
        <v>280144.40000000002</v>
      </c>
      <c r="G16" s="75">
        <v>89698.5</v>
      </c>
      <c r="H16" s="75">
        <v>190445.89999999997</v>
      </c>
      <c r="I16" s="76">
        <f t="shared" si="2"/>
        <v>138738.20000000001</v>
      </c>
      <c r="J16" s="75">
        <v>49298.6</v>
      </c>
      <c r="K16" s="75">
        <v>28488.7</v>
      </c>
      <c r="L16" s="75">
        <v>39072</v>
      </c>
      <c r="M16" s="75">
        <v>7694.4000000000124</v>
      </c>
      <c r="N16" s="75">
        <f t="shared" si="3"/>
        <v>14184.5</v>
      </c>
      <c r="O16" s="54"/>
      <c r="P16" s="54"/>
      <c r="Q16" s="5"/>
      <c r="R16" s="48">
        <v>1497.8</v>
      </c>
      <c r="S16" s="55">
        <v>12686.7</v>
      </c>
      <c r="T16" s="5"/>
    </row>
    <row r="17" spans="1:35" ht="9.9499999999999993" customHeight="1">
      <c r="B17" s="63">
        <v>1996</v>
      </c>
      <c r="C17" s="74">
        <f t="shared" si="0"/>
        <v>580722</v>
      </c>
      <c r="D17" s="75">
        <v>226006.2</v>
      </c>
      <c r="E17" s="75">
        <v>166559.79999999999</v>
      </c>
      <c r="F17" s="76">
        <f t="shared" si="1"/>
        <v>392566</v>
      </c>
      <c r="G17" s="75">
        <v>133246.79999999999</v>
      </c>
      <c r="H17" s="75">
        <v>259319.2</v>
      </c>
      <c r="I17" s="76">
        <f t="shared" si="2"/>
        <v>188156.00000000003</v>
      </c>
      <c r="J17" s="75">
        <v>73353.2</v>
      </c>
      <c r="K17" s="75">
        <v>39723.199999999997</v>
      </c>
      <c r="L17" s="75">
        <v>48422.3</v>
      </c>
      <c r="M17" s="75">
        <v>10074.700000000001</v>
      </c>
      <c r="N17" s="75">
        <f t="shared" si="3"/>
        <v>16582.599999999999</v>
      </c>
      <c r="O17" s="54"/>
      <c r="P17" s="54"/>
      <c r="Q17" s="5"/>
      <c r="R17" s="48">
        <v>1174.0999999999999</v>
      </c>
      <c r="S17" s="55">
        <v>15408.5</v>
      </c>
      <c r="T17" s="5"/>
    </row>
    <row r="18" spans="1:35" ht="9.9499999999999993" customHeight="1">
      <c r="B18" s="63">
        <v>1997</v>
      </c>
      <c r="C18" s="74">
        <f t="shared" si="0"/>
        <v>737180.9</v>
      </c>
      <c r="D18" s="75">
        <v>312617.09999999998</v>
      </c>
      <c r="E18" s="75">
        <v>196126.7</v>
      </c>
      <c r="F18" s="76">
        <f t="shared" si="1"/>
        <v>508743.8</v>
      </c>
      <c r="G18" s="75">
        <v>163941.29999999999</v>
      </c>
      <c r="H18" s="75">
        <v>344802.5</v>
      </c>
      <c r="I18" s="76">
        <f t="shared" si="2"/>
        <v>228437.1</v>
      </c>
      <c r="J18" s="75">
        <v>85040.3</v>
      </c>
      <c r="K18" s="75">
        <v>54085.5</v>
      </c>
      <c r="L18" s="75">
        <v>55703.5</v>
      </c>
      <c r="M18" s="75">
        <v>13195.1</v>
      </c>
      <c r="N18" s="75">
        <f t="shared" si="3"/>
        <v>20412.7</v>
      </c>
      <c r="O18" s="54"/>
      <c r="P18" s="54"/>
      <c r="Q18" s="5"/>
      <c r="R18" s="48">
        <v>1006.4</v>
      </c>
      <c r="S18" s="55">
        <v>19406.3</v>
      </c>
      <c r="T18" s="5"/>
    </row>
    <row r="19" spans="1:35" ht="9.9499999999999993" customHeight="1">
      <c r="B19" s="63">
        <v>1998</v>
      </c>
      <c r="C19" s="74">
        <f t="shared" si="0"/>
        <v>783045.89999999991</v>
      </c>
      <c r="D19" s="75">
        <v>404225.2</v>
      </c>
      <c r="E19" s="75">
        <v>140950.5</v>
      </c>
      <c r="F19" s="76">
        <f t="shared" si="1"/>
        <v>545175.69999999995</v>
      </c>
      <c r="G19" s="75">
        <v>150996.9</v>
      </c>
      <c r="H19" s="75">
        <v>394178.8</v>
      </c>
      <c r="I19" s="76">
        <f t="shared" si="2"/>
        <v>237870.2</v>
      </c>
      <c r="J19" s="75">
        <v>82066.399999999994</v>
      </c>
      <c r="K19" s="75">
        <v>63721.8</v>
      </c>
      <c r="L19" s="75">
        <v>57277</v>
      </c>
      <c r="M19" s="75">
        <v>15947.2</v>
      </c>
      <c r="N19" s="75">
        <f t="shared" si="3"/>
        <v>18857.8</v>
      </c>
      <c r="O19" s="54"/>
      <c r="P19" s="54"/>
      <c r="Q19" s="5"/>
      <c r="R19" s="48">
        <v>1386.1</v>
      </c>
      <c r="S19" s="55">
        <v>17471.7</v>
      </c>
      <c r="T19" s="5"/>
    </row>
    <row r="20" spans="1:35" ht="9.9499999999999993" customHeight="1">
      <c r="B20" s="63">
        <v>1999</v>
      </c>
      <c r="C20" s="74">
        <f t="shared" si="0"/>
        <v>956683.10000000009</v>
      </c>
      <c r="D20" s="75">
        <v>521682.4</v>
      </c>
      <c r="E20" s="75">
        <v>152665.70000000001</v>
      </c>
      <c r="F20" s="76">
        <f t="shared" si="1"/>
        <v>674348.10000000009</v>
      </c>
      <c r="G20" s="75">
        <v>185049.5</v>
      </c>
      <c r="H20" s="75">
        <v>489298.6</v>
      </c>
      <c r="I20" s="76">
        <f t="shared" si="2"/>
        <v>282335</v>
      </c>
      <c r="J20" s="75">
        <v>101165.8</v>
      </c>
      <c r="K20" s="75">
        <v>77949.3</v>
      </c>
      <c r="L20" s="75">
        <v>70917.2</v>
      </c>
      <c r="M20" s="75">
        <v>19697</v>
      </c>
      <c r="N20" s="75">
        <f t="shared" si="3"/>
        <v>12605.699999999999</v>
      </c>
      <c r="O20" s="54"/>
      <c r="P20" s="54"/>
      <c r="Q20" s="5"/>
      <c r="R20" s="48">
        <v>1753.3</v>
      </c>
      <c r="S20" s="55">
        <v>10852.4</v>
      </c>
      <c r="T20" s="5"/>
    </row>
    <row r="21" spans="1:35" ht="3" customHeight="1">
      <c r="B21" s="64"/>
      <c r="C21" s="77"/>
      <c r="D21" s="78"/>
      <c r="E21" s="78"/>
      <c r="F21" s="77"/>
      <c r="G21" s="78"/>
      <c r="H21" s="78"/>
      <c r="I21" s="76"/>
      <c r="J21" s="78"/>
      <c r="K21" s="78"/>
      <c r="L21" s="78"/>
      <c r="M21" s="78"/>
      <c r="N21" s="78"/>
      <c r="O21" s="54"/>
      <c r="P21" s="54"/>
      <c r="Q21" s="5"/>
      <c r="R21" s="35"/>
      <c r="S21" s="36"/>
      <c r="T21" s="5"/>
    </row>
    <row r="22" spans="1:35" s="20" customFormat="1" ht="9.9499999999999993" customHeight="1">
      <c r="A22" s="6"/>
      <c r="B22" s="63">
        <v>2000</v>
      </c>
      <c r="C22" s="74">
        <f>+F22+I22</f>
        <v>1179918.9000000001</v>
      </c>
      <c r="D22" s="75">
        <v>581703.30000000005</v>
      </c>
      <c r="E22" s="75">
        <v>286564.3</v>
      </c>
      <c r="F22" s="76">
        <f>SUM(D22:E22)</f>
        <v>868267.60000000009</v>
      </c>
      <c r="G22" s="75">
        <v>284555.09999999998</v>
      </c>
      <c r="H22" s="75">
        <v>583712.50000000012</v>
      </c>
      <c r="I22" s="76">
        <f>SUM(J22:N22)</f>
        <v>311651.3</v>
      </c>
      <c r="J22" s="75">
        <v>100591.5</v>
      </c>
      <c r="K22" s="75">
        <v>96076.2</v>
      </c>
      <c r="L22" s="75">
        <v>85598.2</v>
      </c>
      <c r="M22" s="75">
        <v>21190.799999999999</v>
      </c>
      <c r="N22" s="75">
        <f>SUM(R22:S22)</f>
        <v>8194.6</v>
      </c>
      <c r="O22" s="23"/>
      <c r="P22" s="23"/>
      <c r="Q22" s="25"/>
      <c r="R22" s="48">
        <v>2084.9</v>
      </c>
      <c r="S22" s="49">
        <v>6109.7</v>
      </c>
      <c r="T22" s="19"/>
      <c r="V22" s="21"/>
      <c r="W22" s="22"/>
      <c r="X22" s="22"/>
      <c r="Y22" s="22"/>
      <c r="Z22" s="21"/>
      <c r="AA22" s="24"/>
      <c r="AC22" s="21"/>
      <c r="AD22" s="21"/>
      <c r="AE22" s="22"/>
      <c r="AF22" s="22"/>
      <c r="AG22" s="22"/>
      <c r="AH22" s="22"/>
      <c r="AI22" s="22"/>
    </row>
    <row r="23" spans="1:35" s="20" customFormat="1" ht="9.9499999999999993" customHeight="1">
      <c r="A23" s="6"/>
      <c r="B23" s="63">
        <v>2001</v>
      </c>
      <c r="C23" s="74">
        <f>+F23+I23</f>
        <v>1271646.3</v>
      </c>
      <c r="D23" s="75">
        <v>654870.19999999995</v>
      </c>
      <c r="E23" s="75">
        <v>284244.3</v>
      </c>
      <c r="F23" s="76">
        <f>SUM(D23:E23)</f>
        <v>939114.5</v>
      </c>
      <c r="G23" s="75">
        <v>283055.2</v>
      </c>
      <c r="H23" s="75">
        <v>656059.29999999993</v>
      </c>
      <c r="I23" s="76">
        <f>SUM(J23:N23)</f>
        <v>332531.8</v>
      </c>
      <c r="J23" s="75">
        <v>103523.9</v>
      </c>
      <c r="K23" s="75">
        <v>100436.5</v>
      </c>
      <c r="L23" s="75">
        <v>95462.1</v>
      </c>
      <c r="M23" s="75">
        <v>23817.7</v>
      </c>
      <c r="N23" s="75">
        <f>SUM(R23:S23)</f>
        <v>9291.6</v>
      </c>
      <c r="O23" s="23"/>
      <c r="P23" s="23"/>
      <c r="Q23" s="25"/>
      <c r="R23" s="48">
        <v>2673.4</v>
      </c>
      <c r="S23" s="49">
        <v>6618.2</v>
      </c>
      <c r="T23" s="19"/>
      <c r="V23" s="21"/>
      <c r="W23" s="22"/>
      <c r="X23" s="22"/>
      <c r="Y23" s="22"/>
      <c r="Z23" s="21"/>
      <c r="AA23" s="24"/>
      <c r="AC23" s="21"/>
      <c r="AD23" s="21"/>
      <c r="AE23" s="22"/>
      <c r="AF23" s="22"/>
      <c r="AG23" s="22"/>
      <c r="AH23" s="22"/>
      <c r="AI23" s="22"/>
    </row>
    <row r="24" spans="1:35" s="20" customFormat="1" ht="9.9499999999999993" customHeight="1">
      <c r="A24" s="6"/>
      <c r="B24" s="63">
        <v>2002</v>
      </c>
      <c r="C24" s="74">
        <f>+F24+I24</f>
        <v>1387500.4</v>
      </c>
      <c r="D24" s="75">
        <v>728283.7</v>
      </c>
      <c r="E24" s="75">
        <v>261069.7</v>
      </c>
      <c r="F24" s="76">
        <f>SUM(D24:E24)</f>
        <v>989353.39999999991</v>
      </c>
      <c r="G24" s="75">
        <v>260006.1</v>
      </c>
      <c r="H24" s="75">
        <v>729347.3</v>
      </c>
      <c r="I24" s="76">
        <f>SUM(J24:N24)</f>
        <v>398147</v>
      </c>
      <c r="J24" s="75">
        <v>150031.6</v>
      </c>
      <c r="K24" s="75">
        <v>111924.5</v>
      </c>
      <c r="L24" s="75">
        <v>100682.9</v>
      </c>
      <c r="M24" s="75">
        <v>24610.400000000001</v>
      </c>
      <c r="N24" s="75">
        <f>SUM(R24:S24)</f>
        <v>10897.6</v>
      </c>
      <c r="O24" s="23"/>
      <c r="P24" s="23"/>
      <c r="Q24" s="25"/>
      <c r="R24" s="48">
        <v>3839</v>
      </c>
      <c r="S24" s="49">
        <v>7058.6</v>
      </c>
      <c r="T24" s="19"/>
      <c r="V24" s="21"/>
      <c r="W24" s="22"/>
      <c r="X24" s="22"/>
      <c r="Y24" s="22"/>
      <c r="Z24" s="21"/>
      <c r="AA24" s="24"/>
      <c r="AC24" s="21"/>
      <c r="AD24" s="21"/>
      <c r="AE24" s="22"/>
      <c r="AF24" s="22"/>
      <c r="AG24" s="22"/>
      <c r="AH24" s="22"/>
      <c r="AI24" s="22"/>
    </row>
    <row r="25" spans="1:35" s="20" customFormat="1" ht="9.9499999999999993" customHeight="1">
      <c r="A25" s="6"/>
      <c r="B25" s="63">
        <v>2003</v>
      </c>
      <c r="C25" s="74">
        <f>+F25+I25</f>
        <v>1600589.8</v>
      </c>
      <c r="D25" s="75">
        <v>768045.3</v>
      </c>
      <c r="E25" s="75">
        <v>364939.8</v>
      </c>
      <c r="F25" s="74">
        <f>SUM(D25:E25)</f>
        <v>1132985.1000000001</v>
      </c>
      <c r="G25" s="75">
        <v>357644.19999999995</v>
      </c>
      <c r="H25" s="75">
        <v>775340.90000000014</v>
      </c>
      <c r="I25" s="76">
        <f>SUM(J25:N25)</f>
        <v>467604.7</v>
      </c>
      <c r="J25" s="75">
        <v>175776.6</v>
      </c>
      <c r="K25" s="75">
        <v>140078.29999999999</v>
      </c>
      <c r="L25" s="75">
        <v>115819.4</v>
      </c>
      <c r="M25" s="75">
        <v>26220.1</v>
      </c>
      <c r="N25" s="75">
        <f>SUM(R25:S25)</f>
        <v>9710.2999999999993</v>
      </c>
      <c r="O25" s="23"/>
      <c r="P25" s="23"/>
      <c r="Q25" s="25"/>
      <c r="R25" s="48">
        <v>4221.6000000000004</v>
      </c>
      <c r="S25" s="49">
        <v>5488.7</v>
      </c>
      <c r="T25" s="19"/>
      <c r="V25" s="21"/>
      <c r="W25" s="22"/>
      <c r="X25" s="22"/>
      <c r="Y25" s="22"/>
      <c r="Z25" s="21"/>
      <c r="AA25" s="24"/>
      <c r="AC25" s="21"/>
      <c r="AD25" s="21"/>
      <c r="AE25" s="22"/>
      <c r="AF25" s="22"/>
      <c r="AG25" s="22"/>
      <c r="AH25" s="22"/>
      <c r="AI25" s="22"/>
    </row>
    <row r="26" spans="1:35" s="20" customFormat="1" ht="9.9499999999999993" customHeight="1">
      <c r="A26" s="6"/>
      <c r="B26" s="63">
        <v>2004</v>
      </c>
      <c r="C26" s="74">
        <f>+F26+I26</f>
        <v>1771314.2000000002</v>
      </c>
      <c r="D26" s="75">
        <v>769385.7</v>
      </c>
      <c r="E26" s="75">
        <v>500825.4</v>
      </c>
      <c r="F26" s="74">
        <f>SUM(D26:E26)</f>
        <v>1270211.1000000001</v>
      </c>
      <c r="G26" s="75">
        <v>446588.39999999997</v>
      </c>
      <c r="H26" s="75">
        <v>823622.7</v>
      </c>
      <c r="I26" s="76">
        <f>SUM(J26:N26)</f>
        <v>501103.10000000003</v>
      </c>
      <c r="J26" s="75">
        <v>190772</v>
      </c>
      <c r="K26" s="75">
        <v>154966.29999999999</v>
      </c>
      <c r="L26" s="75">
        <v>122684.2</v>
      </c>
      <c r="M26" s="75">
        <v>29008.7</v>
      </c>
      <c r="N26" s="75">
        <f>SUM(R26:S26)</f>
        <v>3671.9</v>
      </c>
      <c r="O26" s="23"/>
      <c r="P26" s="23"/>
      <c r="Q26" s="25"/>
      <c r="R26" s="48">
        <v>3671.9</v>
      </c>
      <c r="S26" s="49"/>
      <c r="T26" s="19"/>
      <c r="V26" s="21"/>
      <c r="W26" s="22"/>
      <c r="X26" s="22"/>
      <c r="Y26" s="22"/>
      <c r="Z26" s="21"/>
      <c r="AA26" s="24"/>
      <c r="AC26" s="21"/>
      <c r="AD26" s="21"/>
      <c r="AE26" s="22"/>
      <c r="AF26" s="22"/>
      <c r="AG26" s="22"/>
      <c r="AH26" s="22"/>
      <c r="AI26" s="22"/>
    </row>
    <row r="27" spans="1:35" s="20" customFormat="1" ht="3" customHeight="1">
      <c r="A27" s="6"/>
      <c r="B27" s="63"/>
      <c r="C27" s="76"/>
      <c r="D27" s="75"/>
      <c r="E27" s="75"/>
      <c r="F27" s="76"/>
      <c r="G27" s="75"/>
      <c r="H27" s="75"/>
      <c r="I27" s="76"/>
      <c r="J27" s="75"/>
      <c r="K27" s="75"/>
      <c r="L27" s="75"/>
      <c r="M27" s="75"/>
      <c r="N27" s="75"/>
      <c r="O27" s="23"/>
      <c r="P27" s="23"/>
      <c r="Q27" s="25"/>
      <c r="R27" s="48"/>
      <c r="S27" s="49"/>
      <c r="T27" s="19"/>
      <c r="V27" s="21"/>
      <c r="W27" s="22"/>
      <c r="X27" s="22"/>
      <c r="Y27" s="22"/>
      <c r="Z27" s="21"/>
      <c r="AA27" s="24"/>
      <c r="AC27" s="21"/>
      <c r="AD27" s="21"/>
      <c r="AE27" s="22"/>
      <c r="AF27" s="22"/>
      <c r="AG27" s="22"/>
      <c r="AH27" s="22"/>
      <c r="AI27" s="22"/>
    </row>
    <row r="28" spans="1:35" s="20" customFormat="1" ht="9.9499999999999993" customHeight="1">
      <c r="A28" s="6"/>
      <c r="B28" s="63">
        <v>2005</v>
      </c>
      <c r="C28" s="74">
        <f>+F28+I28</f>
        <v>1947816.3</v>
      </c>
      <c r="D28" s="75">
        <v>810511</v>
      </c>
      <c r="E28" s="75">
        <v>601994</v>
      </c>
      <c r="F28" s="74">
        <f>SUM(D28:E28)</f>
        <v>1412505</v>
      </c>
      <c r="G28" s="75">
        <v>541007.4</v>
      </c>
      <c r="H28" s="75">
        <v>871497.60000000009</v>
      </c>
      <c r="I28" s="76">
        <f>SUM(J28:N28)</f>
        <v>535311.30000000005</v>
      </c>
      <c r="J28" s="75">
        <v>185529.2</v>
      </c>
      <c r="K28" s="75">
        <v>177259.8</v>
      </c>
      <c r="L28" s="75">
        <v>132636.70000000001</v>
      </c>
      <c r="M28" s="75">
        <v>39996.199999999997</v>
      </c>
      <c r="N28" s="79">
        <f>SUM(R28:S28)</f>
        <v>-110.6</v>
      </c>
      <c r="O28" s="23"/>
      <c r="P28" s="23"/>
      <c r="Q28" s="25"/>
      <c r="R28" s="50">
        <v>-110.6</v>
      </c>
      <c r="S28" s="49"/>
      <c r="T28" s="19"/>
      <c r="V28" s="21"/>
      <c r="W28" s="22"/>
      <c r="X28" s="22"/>
      <c r="Y28" s="22"/>
      <c r="Z28" s="21"/>
      <c r="AA28" s="24"/>
      <c r="AC28" s="21"/>
      <c r="AD28" s="21"/>
      <c r="AE28" s="22"/>
      <c r="AF28" s="22"/>
      <c r="AG28" s="22"/>
      <c r="AH28" s="22"/>
      <c r="AI28" s="22"/>
    </row>
    <row r="29" spans="1:35" s="20" customFormat="1" ht="9.9499999999999993" customHeight="1">
      <c r="A29" s="6"/>
      <c r="B29" s="63">
        <v>2006</v>
      </c>
      <c r="C29" s="74">
        <f>+F29+I29</f>
        <v>2263602.5</v>
      </c>
      <c r="D29" s="75">
        <v>890078.1</v>
      </c>
      <c r="E29" s="75">
        <v>668729.9</v>
      </c>
      <c r="F29" s="74">
        <f>SUM(D29:E29)</f>
        <v>1558808</v>
      </c>
      <c r="G29" s="75">
        <v>543624.30000000005</v>
      </c>
      <c r="H29" s="75">
        <v>1015183.7</v>
      </c>
      <c r="I29" s="76">
        <f>SUM(J29:N29)</f>
        <v>704794.5</v>
      </c>
      <c r="J29" s="75">
        <v>317655</v>
      </c>
      <c r="K29" s="75">
        <v>208069.6</v>
      </c>
      <c r="L29" s="75">
        <v>143970.70000000001</v>
      </c>
      <c r="M29" s="75">
        <v>34515.699999999997</v>
      </c>
      <c r="N29" s="79">
        <f>SUM(R29:S29)</f>
        <v>583.5</v>
      </c>
      <c r="O29" s="23"/>
      <c r="P29" s="23"/>
      <c r="Q29" s="25"/>
      <c r="R29" s="48">
        <v>583.5</v>
      </c>
      <c r="S29" s="49"/>
      <c r="T29" s="19"/>
      <c r="V29" s="21"/>
      <c r="W29" s="22"/>
      <c r="X29" s="22"/>
      <c r="Y29" s="22"/>
      <c r="Z29" s="21"/>
      <c r="AA29" s="24"/>
      <c r="AC29" s="21"/>
      <c r="AD29" s="21"/>
      <c r="AE29" s="22"/>
      <c r="AF29" s="22"/>
      <c r="AG29" s="22"/>
      <c r="AH29" s="22"/>
      <c r="AI29" s="22"/>
    </row>
    <row r="30" spans="1:35" s="20" customFormat="1" ht="9.9499999999999993" customHeight="1">
      <c r="A30" s="6"/>
      <c r="B30" s="63">
        <v>2007</v>
      </c>
      <c r="C30" s="74">
        <f>+F30+I30</f>
        <v>2485785.1</v>
      </c>
      <c r="D30" s="80">
        <v>1002670.1</v>
      </c>
      <c r="E30" s="75">
        <v>708550.5</v>
      </c>
      <c r="F30" s="74">
        <f>SUM(D30:E30)</f>
        <v>1711220.6</v>
      </c>
      <c r="G30" s="75">
        <v>505858.30000000005</v>
      </c>
      <c r="H30" s="80">
        <v>1205362.3</v>
      </c>
      <c r="I30" s="76">
        <f>SUM(J30:N30)</f>
        <v>774564.50000000012</v>
      </c>
      <c r="J30" s="75">
        <v>374839.9</v>
      </c>
      <c r="K30" s="75">
        <v>221625.7</v>
      </c>
      <c r="L30" s="75">
        <v>155231.6</v>
      </c>
      <c r="M30" s="75">
        <v>26126.799999999999</v>
      </c>
      <c r="N30" s="79">
        <f>SUM(R30:S30)</f>
        <v>-3259.5</v>
      </c>
      <c r="O30" s="23"/>
      <c r="P30" s="23"/>
      <c r="Q30" s="25"/>
      <c r="R30" s="51">
        <v>-3259.5</v>
      </c>
      <c r="S30" s="49"/>
      <c r="T30" s="19"/>
      <c r="V30" s="21"/>
      <c r="W30" s="22"/>
      <c r="X30" s="22"/>
      <c r="Y30" s="22"/>
      <c r="Z30" s="21"/>
      <c r="AA30" s="24"/>
      <c r="AC30" s="21"/>
      <c r="AD30" s="21"/>
      <c r="AE30" s="22"/>
      <c r="AF30" s="22"/>
      <c r="AG30" s="22"/>
      <c r="AH30" s="22"/>
      <c r="AI30" s="22"/>
    </row>
    <row r="31" spans="1:35" s="20" customFormat="1" ht="9.9499999999999993" customHeight="1">
      <c r="A31" s="6"/>
      <c r="B31" s="63">
        <v>2008</v>
      </c>
      <c r="C31" s="74">
        <f>+F31+I31</f>
        <v>2860926.4000000004</v>
      </c>
      <c r="D31" s="75">
        <v>994552.3</v>
      </c>
      <c r="E31" s="80">
        <v>1055384</v>
      </c>
      <c r="F31" s="74">
        <f>SUM(D31:E31)</f>
        <v>2049936.3</v>
      </c>
      <c r="G31" s="75">
        <v>692095.50000000012</v>
      </c>
      <c r="H31" s="80">
        <v>1357840.8</v>
      </c>
      <c r="I31" s="76">
        <f>SUM(J31:N31)</f>
        <v>810990.10000000009</v>
      </c>
      <c r="J31" s="75">
        <v>362530.7</v>
      </c>
      <c r="K31" s="75">
        <v>264948.40000000002</v>
      </c>
      <c r="L31" s="75">
        <v>165227.4</v>
      </c>
      <c r="M31" s="75">
        <v>29604.5</v>
      </c>
      <c r="N31" s="79">
        <f>SUM(R31:S31)</f>
        <v>-11320.9</v>
      </c>
      <c r="O31" s="23"/>
      <c r="P31" s="23"/>
      <c r="Q31" s="25"/>
      <c r="R31" s="51">
        <v>-11320.9</v>
      </c>
      <c r="S31" s="49"/>
      <c r="T31" s="19"/>
      <c r="V31" s="21"/>
      <c r="W31" s="22"/>
      <c r="X31" s="22"/>
      <c r="Y31" s="22"/>
      <c r="Z31" s="21"/>
      <c r="AA31" s="24"/>
      <c r="AC31" s="21"/>
      <c r="AD31" s="21"/>
      <c r="AE31" s="22"/>
      <c r="AF31" s="22"/>
      <c r="AG31" s="22"/>
      <c r="AH31" s="22"/>
      <c r="AI31" s="22"/>
    </row>
    <row r="32" spans="1:35" s="20" customFormat="1" ht="9.9499999999999993" customHeight="1">
      <c r="A32" s="6"/>
      <c r="B32" s="63">
        <v>2009</v>
      </c>
      <c r="C32" s="74">
        <f>+F32+I32</f>
        <v>2817185.5</v>
      </c>
      <c r="D32" s="80">
        <v>1129552.6000000001</v>
      </c>
      <c r="E32" s="75">
        <v>870895.5</v>
      </c>
      <c r="F32" s="74">
        <f>SUM(D32:E32)</f>
        <v>2000448.1</v>
      </c>
      <c r="G32" s="75">
        <v>492210.69999999995</v>
      </c>
      <c r="H32" s="80">
        <v>1508237.4</v>
      </c>
      <c r="I32" s="76">
        <f>SUM(J32:N32)</f>
        <v>816737.4</v>
      </c>
      <c r="J32" s="75">
        <v>381953.2</v>
      </c>
      <c r="K32" s="75">
        <v>235921.2</v>
      </c>
      <c r="L32" s="75">
        <v>169009.1</v>
      </c>
      <c r="M32" s="75">
        <v>31551.5</v>
      </c>
      <c r="N32" s="79">
        <f>SUM(R32:S32)</f>
        <v>-1697.6</v>
      </c>
      <c r="O32" s="23"/>
      <c r="P32" s="23"/>
      <c r="Q32" s="25"/>
      <c r="R32" s="51">
        <v>-1697.6</v>
      </c>
      <c r="S32" s="49"/>
      <c r="T32" s="19"/>
      <c r="V32" s="21"/>
      <c r="W32" s="22"/>
      <c r="X32" s="22"/>
      <c r="Y32" s="22"/>
      <c r="Z32" s="21"/>
      <c r="AA32" s="24"/>
      <c r="AC32" s="21"/>
      <c r="AD32" s="21"/>
      <c r="AE32" s="22"/>
      <c r="AF32" s="22"/>
      <c r="AG32" s="22"/>
      <c r="AH32" s="22"/>
      <c r="AI32" s="22"/>
    </row>
    <row r="33" spans="1:35" s="20" customFormat="1" ht="3" customHeight="1">
      <c r="A33" s="6"/>
      <c r="B33" s="63"/>
      <c r="C33" s="74"/>
      <c r="D33" s="80"/>
      <c r="E33" s="75"/>
      <c r="F33" s="74"/>
      <c r="G33" s="75"/>
      <c r="H33" s="80"/>
      <c r="I33" s="76"/>
      <c r="J33" s="75"/>
      <c r="K33" s="75"/>
      <c r="L33" s="75"/>
      <c r="M33" s="75"/>
      <c r="N33" s="75"/>
      <c r="O33" s="23"/>
      <c r="P33" s="23"/>
      <c r="Q33" s="25"/>
      <c r="R33" s="51"/>
      <c r="S33" s="49"/>
      <c r="T33" s="19"/>
      <c r="V33" s="21"/>
      <c r="W33" s="22"/>
      <c r="X33" s="22"/>
      <c r="Y33" s="22"/>
      <c r="Z33" s="21"/>
      <c r="AA33" s="24"/>
      <c r="AC33" s="21"/>
      <c r="AD33" s="21"/>
      <c r="AE33" s="22"/>
      <c r="AF33" s="22"/>
      <c r="AG33" s="22"/>
      <c r="AH33" s="22"/>
      <c r="AI33" s="22"/>
    </row>
    <row r="34" spans="1:35" s="20" customFormat="1" ht="9.9499999999999993" customHeight="1">
      <c r="A34" s="6"/>
      <c r="B34" s="63">
        <v>2010</v>
      </c>
      <c r="C34" s="74">
        <f>+F34+I34</f>
        <v>2960443</v>
      </c>
      <c r="D34" s="80">
        <v>1260425</v>
      </c>
      <c r="E34" s="75">
        <v>819588</v>
      </c>
      <c r="F34" s="74">
        <f>SUM(D34:E34)</f>
        <v>2080013</v>
      </c>
      <c r="G34" s="75">
        <v>587601.1</v>
      </c>
      <c r="H34" s="80">
        <v>1492411.9000000001</v>
      </c>
      <c r="I34" s="76">
        <f>SUM(J34:N34)</f>
        <v>880430</v>
      </c>
      <c r="J34" s="75">
        <v>385437.1</v>
      </c>
      <c r="K34" s="75">
        <v>267943.7</v>
      </c>
      <c r="L34" s="75">
        <v>192692.6</v>
      </c>
      <c r="M34" s="75">
        <v>34356.6</v>
      </c>
      <c r="N34" s="75"/>
      <c r="O34" s="23"/>
      <c r="P34" s="23"/>
      <c r="Q34" s="25"/>
      <c r="R34" s="51"/>
      <c r="S34" s="49"/>
      <c r="T34" s="19"/>
      <c r="V34" s="21"/>
      <c r="W34" s="22"/>
      <c r="X34" s="22"/>
      <c r="Y34" s="22"/>
      <c r="Z34" s="21"/>
      <c r="AA34" s="24"/>
      <c r="AC34" s="21"/>
      <c r="AD34" s="21"/>
      <c r="AE34" s="22"/>
      <c r="AF34" s="22"/>
      <c r="AG34" s="22"/>
      <c r="AH34" s="22"/>
      <c r="AI34" s="22"/>
    </row>
    <row r="35" spans="1:35" s="20" customFormat="1" ht="9.9499999999999993" customHeight="1">
      <c r="A35" s="6"/>
      <c r="B35" s="63">
        <v>2011</v>
      </c>
      <c r="C35" s="74">
        <f>+F35+I35</f>
        <v>3271080</v>
      </c>
      <c r="D35" s="80">
        <v>1294054.0999999999</v>
      </c>
      <c r="E35" s="80">
        <v>1026187.6000000001</v>
      </c>
      <c r="F35" s="74">
        <f>SUM(D35:E35)</f>
        <v>2320241.7000000002</v>
      </c>
      <c r="G35" s="75">
        <v>706646.8</v>
      </c>
      <c r="H35" s="80">
        <v>1613594.9</v>
      </c>
      <c r="I35" s="76">
        <f>SUM(J35:N35)</f>
        <v>950838.29999999993</v>
      </c>
      <c r="J35" s="75">
        <v>395232.19999999995</v>
      </c>
      <c r="K35" s="75">
        <v>300069.59999999998</v>
      </c>
      <c r="L35" s="75">
        <v>214358.5</v>
      </c>
      <c r="M35" s="75">
        <v>41178</v>
      </c>
      <c r="N35" s="75"/>
      <c r="O35" s="23"/>
      <c r="P35" s="23"/>
      <c r="Q35" s="25"/>
      <c r="R35" s="51"/>
      <c r="S35" s="49"/>
      <c r="T35" s="19"/>
      <c r="V35" s="21"/>
      <c r="W35" s="22"/>
      <c r="X35" s="22"/>
      <c r="Y35" s="22"/>
      <c r="Z35" s="21"/>
      <c r="AA35" s="24"/>
      <c r="AC35" s="21"/>
      <c r="AD35" s="21"/>
      <c r="AE35" s="22"/>
      <c r="AF35" s="22"/>
      <c r="AG35" s="22"/>
      <c r="AH35" s="22"/>
      <c r="AI35" s="22"/>
    </row>
    <row r="36" spans="1:35" s="20" customFormat="1" ht="9.9499999999999993" customHeight="1">
      <c r="A36" s="6"/>
      <c r="B36" s="63">
        <v>2012</v>
      </c>
      <c r="C36" s="74">
        <f>+F36+I36</f>
        <v>3514529.5305589996</v>
      </c>
      <c r="D36" s="80">
        <v>1314439.5902239999</v>
      </c>
      <c r="E36" s="80">
        <v>1138094.160659</v>
      </c>
      <c r="F36" s="74">
        <f>SUM(D36:E36)</f>
        <v>2452533.750883</v>
      </c>
      <c r="G36" s="75">
        <v>720773.99262199993</v>
      </c>
      <c r="H36" s="80">
        <v>1731759.758261</v>
      </c>
      <c r="I36" s="102">
        <f>SUM(J36:N36)</f>
        <v>1061995.7796759999</v>
      </c>
      <c r="J36" s="75">
        <v>463121.285844</v>
      </c>
      <c r="K36" s="75">
        <v>324574.78377800004</v>
      </c>
      <c r="L36" s="75">
        <v>235095.12601899999</v>
      </c>
      <c r="M36" s="75">
        <v>39204.584035000007</v>
      </c>
      <c r="N36" s="75"/>
      <c r="O36" s="23"/>
      <c r="P36" s="23"/>
      <c r="Q36" s="25"/>
      <c r="R36" s="51"/>
      <c r="S36" s="49"/>
      <c r="T36" s="19"/>
      <c r="V36" s="21"/>
      <c r="W36" s="22"/>
      <c r="X36" s="22"/>
      <c r="Y36" s="22"/>
      <c r="Z36" s="21"/>
      <c r="AA36" s="24"/>
      <c r="AC36" s="21"/>
      <c r="AD36" s="21"/>
      <c r="AE36" s="22"/>
      <c r="AF36" s="22"/>
      <c r="AG36" s="22"/>
      <c r="AH36" s="22"/>
      <c r="AI36" s="22"/>
    </row>
    <row r="37" spans="1:35" s="20" customFormat="1" ht="9.9499999999999993" customHeight="1">
      <c r="A37" s="6"/>
      <c r="B37" s="63">
        <v>2013</v>
      </c>
      <c r="C37" s="74">
        <f>+F37+I37</f>
        <v>3800415.61632</v>
      </c>
      <c r="D37" s="80">
        <v>1561751.5937599998</v>
      </c>
      <c r="E37" s="80">
        <v>1141823.6133010001</v>
      </c>
      <c r="F37" s="74">
        <f>SUM(D37:E37)</f>
        <v>2703575.2070610002</v>
      </c>
      <c r="G37" s="75">
        <v>778765.79682499997</v>
      </c>
      <c r="H37" s="80">
        <v>1924809.4102360001</v>
      </c>
      <c r="I37" s="102">
        <f>SUM(J37:N37)</f>
        <v>1096840.4092590001</v>
      </c>
      <c r="J37" s="75">
        <v>482935.93351400003</v>
      </c>
      <c r="K37" s="75">
        <v>334143.78731900005</v>
      </c>
      <c r="L37" s="75">
        <v>239142.17565000002</v>
      </c>
      <c r="M37" s="75">
        <v>40618.512776000003</v>
      </c>
      <c r="N37" s="75"/>
      <c r="O37" s="23"/>
      <c r="P37" s="23"/>
      <c r="Q37" s="25"/>
      <c r="R37" s="51"/>
      <c r="S37" s="49"/>
      <c r="T37" s="19"/>
      <c r="V37" s="21"/>
      <c r="W37" s="22"/>
      <c r="X37" s="22"/>
      <c r="Y37" s="22"/>
      <c r="Z37" s="21"/>
      <c r="AA37" s="24"/>
      <c r="AC37" s="21"/>
      <c r="AD37" s="21"/>
      <c r="AE37" s="22"/>
      <c r="AF37" s="22"/>
      <c r="AG37" s="22"/>
      <c r="AH37" s="22"/>
      <c r="AI37" s="22"/>
    </row>
    <row r="38" spans="1:35" customFormat="1" ht="3" customHeight="1">
      <c r="A38" s="6"/>
      <c r="B38" s="62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  <c r="N38" s="82"/>
      <c r="O38" s="7"/>
      <c r="P38" s="7"/>
      <c r="Q38" s="25"/>
      <c r="R38" s="1"/>
      <c r="S38" s="7"/>
      <c r="T38" s="7"/>
      <c r="AA38" s="1"/>
    </row>
    <row r="39" spans="1:35" customFormat="1" ht="2.1" customHeight="1">
      <c r="A39" s="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9"/>
      <c r="O39" s="7"/>
      <c r="P39" s="7"/>
      <c r="Q39" s="7"/>
      <c r="R39" s="1"/>
      <c r="S39" s="7"/>
      <c r="T39" s="7"/>
      <c r="AA39" s="1"/>
    </row>
    <row r="40" spans="1:35" customFormat="1" ht="8.4499999999999993" customHeight="1">
      <c r="A40" s="6"/>
      <c r="B40" s="58" t="s">
        <v>20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40"/>
      <c r="N40" s="40"/>
      <c r="O40" s="7"/>
      <c r="P40" s="7"/>
      <c r="Q40" s="7"/>
      <c r="R40" s="1"/>
      <c r="S40" s="7"/>
      <c r="T40" s="7"/>
      <c r="AA40" s="1"/>
    </row>
    <row r="41" spans="1:35" customFormat="1" ht="8.4499999999999993" customHeight="1">
      <c r="A41" s="6"/>
      <c r="B41" s="58" t="s">
        <v>31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40"/>
      <c r="N41" s="40"/>
      <c r="O41" s="7"/>
      <c r="P41" s="7"/>
      <c r="Q41" s="7"/>
      <c r="R41" s="1"/>
      <c r="S41" s="7"/>
      <c r="T41" s="7"/>
      <c r="AA41" s="1"/>
    </row>
    <row r="42" spans="1:35" customFormat="1" ht="8.4499999999999993" customHeight="1">
      <c r="A42" s="6"/>
      <c r="B42" s="58" t="s">
        <v>27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40"/>
      <c r="N42" s="40"/>
      <c r="O42" s="7"/>
      <c r="P42" s="7"/>
      <c r="Q42" s="7"/>
      <c r="R42" s="1"/>
      <c r="S42" s="7"/>
      <c r="T42" s="7"/>
      <c r="AA42" s="1"/>
    </row>
    <row r="43" spans="1:35" customFormat="1" ht="8.4499999999999993" customHeight="1">
      <c r="A43" s="6"/>
      <c r="B43" s="58" t="s">
        <v>26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0"/>
      <c r="N43" s="40"/>
      <c r="O43" s="7"/>
      <c r="P43" s="7"/>
      <c r="Q43" s="7"/>
      <c r="R43" s="1"/>
      <c r="S43" s="7"/>
      <c r="T43" s="7"/>
      <c r="AA43" s="1"/>
    </row>
    <row r="44" spans="1:35" customFormat="1" ht="8.4499999999999993" customHeight="1">
      <c r="A44" s="6"/>
      <c r="B44" s="58" t="s">
        <v>29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40"/>
      <c r="N44" s="40"/>
      <c r="O44" s="7"/>
      <c r="P44" s="7"/>
      <c r="Q44" s="7"/>
      <c r="R44" s="1"/>
      <c r="S44" s="7"/>
      <c r="T44" s="7"/>
      <c r="AA44" s="1"/>
    </row>
    <row r="45" spans="1:35" customFormat="1" ht="8.4499999999999993" customHeight="1">
      <c r="A45" s="6"/>
      <c r="B45" s="58" t="s">
        <v>30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40"/>
      <c r="N45" s="40"/>
      <c r="O45" s="7"/>
      <c r="P45" s="7"/>
      <c r="Q45" s="7"/>
      <c r="R45" s="1"/>
      <c r="S45" s="7"/>
      <c r="T45" s="7"/>
      <c r="AA45" s="1"/>
    </row>
    <row r="46" spans="1:35" customFormat="1" ht="8.4499999999999993" customHeight="1">
      <c r="A46" s="6"/>
      <c r="B46" s="58" t="s">
        <v>28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40"/>
      <c r="N46" s="40"/>
      <c r="O46" s="7"/>
      <c r="P46" s="7"/>
      <c r="Q46" s="7"/>
      <c r="R46" s="1"/>
      <c r="S46" s="7"/>
      <c r="T46" s="7"/>
      <c r="AA46" s="1"/>
    </row>
    <row r="47" spans="1:35" customFormat="1" ht="8.4499999999999993" customHeight="1">
      <c r="A47" s="6"/>
      <c r="B47" s="58" t="s">
        <v>34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40"/>
      <c r="N47" s="40"/>
      <c r="V47" s="8"/>
      <c r="W47" s="9"/>
      <c r="X47" s="9"/>
      <c r="Y47" s="9"/>
      <c r="Z47" s="8"/>
      <c r="AA47" s="1"/>
      <c r="AC47" s="8"/>
      <c r="AD47" s="8"/>
      <c r="AE47" s="9"/>
      <c r="AF47" s="9"/>
      <c r="AG47" s="9"/>
      <c r="AH47" s="9"/>
      <c r="AI47" s="9"/>
    </row>
    <row r="48" spans="1:35" ht="8.4499999999999993" customHeight="1">
      <c r="B48" s="58" t="s">
        <v>33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40"/>
      <c r="N48" s="40"/>
      <c r="O48" s="10"/>
      <c r="P48" s="10"/>
      <c r="Q48" s="10"/>
      <c r="R48" s="13"/>
      <c r="S48" s="11"/>
      <c r="T48" s="11"/>
    </row>
    <row r="49" spans="2:20" ht="8.4499999999999993" customHeight="1">
      <c r="B49" s="59" t="s">
        <v>23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1"/>
      <c r="N49" s="40"/>
      <c r="O49" s="10"/>
      <c r="P49" s="10"/>
      <c r="Q49" s="10"/>
      <c r="R49" s="13"/>
      <c r="S49" s="11"/>
      <c r="T49" s="11"/>
    </row>
    <row r="50" spans="2:20" ht="8.4499999999999993" customHeight="1">
      <c r="B50" s="59" t="s">
        <v>22</v>
      </c>
      <c r="C50" s="42"/>
      <c r="D50" s="42"/>
      <c r="E50" s="43"/>
      <c r="F50" s="42"/>
      <c r="G50" s="44"/>
      <c r="H50" s="42"/>
      <c r="I50" s="45"/>
      <c r="J50" s="42"/>
      <c r="K50" s="42"/>
      <c r="L50" s="46"/>
      <c r="M50" s="42"/>
      <c r="N50" s="42"/>
      <c r="O50" s="10"/>
      <c r="P50" s="10"/>
      <c r="Q50" s="10"/>
      <c r="R50" s="13"/>
      <c r="S50" s="11"/>
      <c r="T50" s="11"/>
    </row>
    <row r="51" spans="2:20" ht="8.4499999999999993" customHeight="1">
      <c r="B51" s="59" t="s">
        <v>36</v>
      </c>
      <c r="C51" s="42"/>
      <c r="D51" s="42"/>
      <c r="E51" s="43"/>
      <c r="F51" s="42"/>
      <c r="G51" s="44"/>
      <c r="H51" s="42"/>
      <c r="I51" s="45"/>
      <c r="J51" s="42"/>
      <c r="K51" s="42"/>
      <c r="L51" s="46"/>
      <c r="M51" s="42"/>
      <c r="N51" s="42"/>
      <c r="O51" s="10"/>
      <c r="P51" s="10"/>
      <c r="Q51" s="10"/>
      <c r="R51" s="13"/>
      <c r="S51" s="11"/>
      <c r="T51" s="11"/>
    </row>
    <row r="52" spans="2:20" ht="8.4499999999999993" customHeight="1">
      <c r="B52" s="59" t="s">
        <v>35</v>
      </c>
      <c r="C52" s="42"/>
      <c r="D52" s="42"/>
      <c r="E52" s="43"/>
      <c r="F52" s="42"/>
      <c r="G52" s="44"/>
      <c r="H52" s="42"/>
      <c r="I52" s="45"/>
      <c r="J52" s="42"/>
      <c r="K52" s="42"/>
      <c r="L52" s="46"/>
      <c r="M52" s="42"/>
      <c r="N52" s="42"/>
      <c r="O52" s="10"/>
      <c r="P52" s="10"/>
      <c r="Q52" s="10"/>
      <c r="R52" s="13"/>
      <c r="S52" s="11"/>
      <c r="T52" s="11"/>
    </row>
    <row r="53" spans="2:20" ht="8.4499999999999993" customHeight="1">
      <c r="B53" s="59" t="s">
        <v>21</v>
      </c>
      <c r="C53" s="42"/>
      <c r="D53" s="42"/>
      <c r="E53" s="43"/>
      <c r="F53" s="42"/>
      <c r="G53" s="44"/>
      <c r="H53" s="42"/>
      <c r="I53" s="45"/>
      <c r="J53" s="42"/>
      <c r="K53" s="42"/>
      <c r="L53" s="46"/>
      <c r="M53" s="42"/>
      <c r="N53" s="42"/>
      <c r="O53" s="10"/>
      <c r="P53" s="10"/>
      <c r="Q53" s="10"/>
      <c r="R53" s="13"/>
      <c r="S53" s="11"/>
      <c r="T53" s="11"/>
    </row>
    <row r="54" spans="2:20" ht="8.4499999999999993" customHeight="1">
      <c r="B54" s="59" t="s">
        <v>32</v>
      </c>
      <c r="C54" s="42"/>
      <c r="D54" s="42"/>
      <c r="E54" s="43"/>
      <c r="F54" s="47"/>
      <c r="G54" s="44"/>
      <c r="H54" s="42"/>
      <c r="I54" s="45"/>
      <c r="J54" s="42"/>
      <c r="K54" s="42"/>
      <c r="L54" s="46"/>
      <c r="M54" s="42"/>
      <c r="N54" s="42"/>
      <c r="O54" s="10"/>
      <c r="P54" s="10"/>
      <c r="Q54" s="10"/>
      <c r="R54" s="13"/>
      <c r="S54" s="11"/>
      <c r="T54" s="11"/>
    </row>
    <row r="55" spans="2:20" ht="8.4499999999999993" customHeight="1">
      <c r="B55" s="59" t="s">
        <v>25</v>
      </c>
      <c r="C55" s="10"/>
      <c r="D55" s="10"/>
      <c r="E55" s="11"/>
      <c r="F55" s="10"/>
      <c r="G55" s="12"/>
      <c r="H55" s="10"/>
      <c r="I55" s="13"/>
      <c r="J55" s="10"/>
      <c r="K55" s="10"/>
      <c r="L55" s="14"/>
      <c r="M55" s="10"/>
      <c r="N55" s="10"/>
      <c r="O55" s="10"/>
      <c r="P55" s="10"/>
      <c r="Q55" s="10"/>
      <c r="R55" s="13"/>
      <c r="S55" s="11"/>
      <c r="T55" s="11"/>
    </row>
    <row r="56" spans="2:20" ht="8.25" customHeight="1">
      <c r="B56" s="59" t="s">
        <v>16</v>
      </c>
      <c r="C56" s="15"/>
      <c r="D56" s="15"/>
      <c r="E56" s="15"/>
      <c r="F56" s="16"/>
      <c r="G56" s="16"/>
      <c r="H56" s="16"/>
      <c r="I56" s="16"/>
      <c r="J56" s="16"/>
      <c r="K56" s="16"/>
      <c r="L56" s="16"/>
      <c r="M56" s="15"/>
      <c r="N56" s="15"/>
      <c r="O56" s="15"/>
      <c r="P56" s="15"/>
      <c r="Q56" s="15"/>
      <c r="R56" s="15"/>
      <c r="S56" s="15"/>
      <c r="T56" s="15"/>
    </row>
    <row r="57" spans="2:20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>
      <c r="B58" s="17"/>
    </row>
    <row r="59" spans="2:20">
      <c r="C59" s="15"/>
      <c r="D59" s="15"/>
      <c r="E59" s="15"/>
      <c r="F59" s="15"/>
      <c r="G59" s="18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>
      <c r="C60" s="15"/>
      <c r="D60" s="15"/>
      <c r="E60" s="15"/>
      <c r="F60" s="15"/>
      <c r="G60" s="18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</sheetData>
  <mergeCells count="17">
    <mergeCell ref="M7:M10"/>
    <mergeCell ref="R8:R11"/>
    <mergeCell ref="S8:S11"/>
    <mergeCell ref="O2:O13"/>
    <mergeCell ref="B5:B10"/>
    <mergeCell ref="C5:C10"/>
    <mergeCell ref="F7:F10"/>
    <mergeCell ref="I5:N6"/>
    <mergeCell ref="D5:H6"/>
    <mergeCell ref="D7:E8"/>
    <mergeCell ref="G7:G10"/>
    <mergeCell ref="H7:H10"/>
    <mergeCell ref="I7:I10"/>
    <mergeCell ref="J7:J10"/>
    <mergeCell ref="N7:N10"/>
    <mergeCell ref="K7:K10"/>
    <mergeCell ref="L7:L10"/>
  </mergeCells>
  <phoneticPr fontId="2" type="noConversion"/>
  <printOptions gridLinesSet="0"/>
  <pageMargins left="0.78740157480314965" right="1.5748031496062993" top="0.78740157480314965" bottom="0.78740157480314965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215 (2)</vt:lpstr>
      <vt:lpstr>'215 (2)'!A_impresión_IM</vt:lpstr>
      <vt:lpstr>'215 (2)'!Área_de_impresión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cristina_castro</cp:lastModifiedBy>
  <cp:lastPrinted>2014-06-20T17:00:57Z</cp:lastPrinted>
  <dcterms:created xsi:type="dcterms:W3CDTF">2001-08-14T18:16:16Z</dcterms:created>
  <dcterms:modified xsi:type="dcterms:W3CDTF">2014-08-08T15:48:12Z</dcterms:modified>
</cp:coreProperties>
</file>