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5385" windowWidth="17400" windowHeight="5310" tabRatio="745"/>
  </bookViews>
  <sheets>
    <sheet name="continua" sheetId="48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continua!$C$2:$Q$60</definedName>
    <definedName name="DIFERENCIAS">#N/A</definedName>
    <definedName name="VARIABLES">#N/A</definedName>
  </definedNames>
  <calcPr calcId="145621"/>
</workbook>
</file>

<file path=xl/calcChain.xml><?xml version="1.0" encoding="utf-8"?>
<calcChain xmlns="http://schemas.openxmlformats.org/spreadsheetml/2006/main">
  <c r="K118" i="485" l="1"/>
  <c r="Q122" i="485"/>
  <c r="P122" i="485"/>
  <c r="M122" i="485"/>
  <c r="L122" i="485"/>
  <c r="K122" i="485"/>
  <c r="J122" i="485"/>
  <c r="I122" i="485"/>
  <c r="H122" i="485"/>
  <c r="G122" i="485"/>
  <c r="F122" i="485"/>
  <c r="E122" i="485"/>
  <c r="Q121" i="485"/>
  <c r="P121" i="485"/>
  <c r="M121" i="485"/>
  <c r="L121" i="485"/>
  <c r="K121" i="485"/>
  <c r="J121" i="485"/>
  <c r="I121" i="485"/>
  <c r="H121" i="485"/>
  <c r="G121" i="485"/>
  <c r="F121" i="485"/>
  <c r="E121" i="485"/>
  <c r="Q120" i="485"/>
  <c r="P120" i="485"/>
  <c r="M120" i="485"/>
  <c r="L120" i="485"/>
  <c r="K120" i="485"/>
  <c r="J120" i="485"/>
  <c r="I120" i="485"/>
  <c r="H120" i="485"/>
  <c r="G120" i="485"/>
  <c r="F120" i="485"/>
  <c r="E120" i="485"/>
  <c r="Q119" i="485"/>
  <c r="P119" i="485"/>
  <c r="M119" i="485"/>
  <c r="L119" i="485"/>
  <c r="K119" i="485"/>
  <c r="J119" i="485"/>
  <c r="I119" i="485"/>
  <c r="H119" i="485"/>
  <c r="G119" i="485"/>
  <c r="F119" i="485"/>
  <c r="E119" i="485"/>
  <c r="Q118" i="485"/>
  <c r="P118" i="485"/>
  <c r="M118" i="485"/>
  <c r="L118" i="485"/>
  <c r="J118" i="485"/>
  <c r="I118" i="485"/>
  <c r="H118" i="485"/>
  <c r="G118" i="485"/>
  <c r="F118" i="485"/>
  <c r="E118" i="485"/>
  <c r="Q117" i="485"/>
  <c r="P117" i="485"/>
  <c r="M117" i="485"/>
  <c r="L117" i="485"/>
  <c r="K117" i="485"/>
  <c r="J117" i="485"/>
  <c r="I117" i="485"/>
  <c r="H117" i="485"/>
  <c r="G117" i="485"/>
  <c r="F117" i="485"/>
  <c r="E117" i="485"/>
  <c r="Q116" i="485"/>
  <c r="P116" i="485"/>
  <c r="M116" i="485"/>
  <c r="L116" i="485"/>
  <c r="K116" i="485"/>
  <c r="J116" i="485"/>
  <c r="I116" i="485"/>
  <c r="H116" i="485"/>
  <c r="G116" i="485"/>
  <c r="F116" i="485"/>
  <c r="E116" i="485"/>
  <c r="Q115" i="485"/>
  <c r="P115" i="485"/>
  <c r="M115" i="485"/>
  <c r="L115" i="485"/>
  <c r="K115" i="485"/>
  <c r="J115" i="485"/>
  <c r="I115" i="485"/>
  <c r="H115" i="485"/>
  <c r="G115" i="485"/>
  <c r="F115" i="485"/>
  <c r="E115" i="485"/>
  <c r="Q114" i="485"/>
  <c r="P114" i="485"/>
  <c r="M114" i="485"/>
  <c r="L114" i="485"/>
  <c r="K114" i="485"/>
  <c r="J114" i="485"/>
  <c r="I114" i="485"/>
  <c r="H114" i="485"/>
  <c r="G114" i="485"/>
  <c r="F114" i="485"/>
  <c r="E114" i="485"/>
  <c r="Q113" i="485"/>
  <c r="P113" i="485"/>
  <c r="M113" i="485"/>
  <c r="L113" i="485"/>
  <c r="K113" i="485"/>
  <c r="J113" i="485"/>
  <c r="I113" i="485"/>
  <c r="H113" i="485"/>
  <c r="G113" i="485"/>
  <c r="F113" i="485"/>
  <c r="E113" i="485"/>
  <c r="Q112" i="485"/>
  <c r="P112" i="485"/>
  <c r="M112" i="485"/>
  <c r="L112" i="485"/>
  <c r="K112" i="485"/>
  <c r="J112" i="485"/>
  <c r="I112" i="485"/>
  <c r="H112" i="485"/>
  <c r="G112" i="485"/>
  <c r="F112" i="485"/>
  <c r="E112" i="485"/>
  <c r="Q111" i="485"/>
  <c r="P111" i="485"/>
  <c r="M111" i="485"/>
  <c r="L111" i="485"/>
  <c r="K111" i="485"/>
  <c r="J111" i="485"/>
  <c r="I111" i="485"/>
  <c r="H111" i="485"/>
  <c r="G111" i="485"/>
  <c r="F111" i="485"/>
  <c r="E111" i="485"/>
  <c r="Q110" i="485"/>
  <c r="P110" i="485"/>
  <c r="M110" i="485"/>
  <c r="L110" i="485"/>
  <c r="K110" i="485"/>
  <c r="J110" i="485"/>
  <c r="I110" i="485"/>
  <c r="H110" i="485"/>
  <c r="G110" i="485"/>
  <c r="F110" i="485"/>
  <c r="E110" i="485"/>
  <c r="Q109" i="485"/>
  <c r="P109" i="485"/>
  <c r="M109" i="485"/>
  <c r="L109" i="485"/>
  <c r="K109" i="485"/>
  <c r="J109" i="485"/>
  <c r="I109" i="485"/>
  <c r="H109" i="485"/>
  <c r="G109" i="485"/>
  <c r="F109" i="485"/>
  <c r="E109" i="485"/>
  <c r="Q108" i="485"/>
  <c r="P108" i="485"/>
  <c r="M108" i="485"/>
  <c r="L108" i="485"/>
  <c r="K108" i="485"/>
  <c r="J108" i="485"/>
  <c r="I108" i="485"/>
  <c r="H108" i="485"/>
  <c r="G108" i="485"/>
  <c r="F108" i="485"/>
  <c r="E108" i="485"/>
  <c r="Q107" i="485"/>
  <c r="P107" i="485"/>
  <c r="M107" i="485"/>
  <c r="L107" i="485"/>
  <c r="K107" i="485"/>
  <c r="J107" i="485"/>
  <c r="I107" i="485"/>
  <c r="H107" i="485"/>
  <c r="G107" i="485"/>
  <c r="F107" i="485"/>
  <c r="E107" i="485"/>
  <c r="Q106" i="485"/>
  <c r="P106" i="485"/>
  <c r="M106" i="485"/>
  <c r="L106" i="485"/>
  <c r="K106" i="485"/>
  <c r="J106" i="485"/>
  <c r="I106" i="485"/>
  <c r="H106" i="485"/>
  <c r="G106" i="485"/>
  <c r="F106" i="485"/>
  <c r="E106" i="485"/>
  <c r="Q105" i="485"/>
  <c r="P105" i="485"/>
  <c r="M105" i="485"/>
  <c r="L105" i="485"/>
  <c r="K105" i="485"/>
  <c r="J105" i="485"/>
  <c r="I105" i="485"/>
  <c r="H105" i="485"/>
  <c r="G105" i="485"/>
  <c r="F105" i="485"/>
  <c r="E105" i="485"/>
  <c r="Q104" i="485"/>
  <c r="P104" i="485"/>
  <c r="M104" i="485"/>
  <c r="L104" i="485"/>
  <c r="K104" i="485"/>
  <c r="J104" i="485"/>
  <c r="I104" i="485"/>
  <c r="H104" i="485"/>
  <c r="G104" i="485"/>
  <c r="F104" i="485"/>
  <c r="E104" i="485"/>
  <c r="Q103" i="485"/>
  <c r="P103" i="485"/>
  <c r="M103" i="485"/>
  <c r="L103" i="485"/>
  <c r="K103" i="485"/>
  <c r="J103" i="485"/>
  <c r="I103" i="485"/>
  <c r="H103" i="485"/>
  <c r="G103" i="485"/>
  <c r="F103" i="485"/>
  <c r="E103" i="485"/>
  <c r="Q102" i="485"/>
  <c r="P102" i="485"/>
  <c r="M102" i="485"/>
  <c r="L102" i="485"/>
  <c r="K102" i="485"/>
  <c r="J102" i="485"/>
  <c r="I102" i="485"/>
  <c r="H102" i="485"/>
  <c r="G102" i="485"/>
  <c r="F102" i="485"/>
  <c r="E102" i="485"/>
  <c r="Q101" i="485"/>
  <c r="P101" i="485"/>
  <c r="M101" i="485"/>
  <c r="L101" i="485"/>
  <c r="K101" i="485"/>
  <c r="J101" i="485"/>
  <c r="I101" i="485"/>
  <c r="H101" i="485"/>
  <c r="G101" i="485"/>
  <c r="F101" i="485"/>
  <c r="E101" i="485"/>
  <c r="Q100" i="485"/>
  <c r="P100" i="485"/>
  <c r="M100" i="485"/>
  <c r="L100" i="485"/>
  <c r="K100" i="485"/>
  <c r="J100" i="485"/>
  <c r="I100" i="485"/>
  <c r="H100" i="485"/>
  <c r="G100" i="485"/>
  <c r="F100" i="485"/>
  <c r="E100" i="485"/>
  <c r="Q99" i="485"/>
  <c r="P99" i="485"/>
  <c r="M99" i="485"/>
  <c r="L99" i="485"/>
  <c r="K99" i="485"/>
  <c r="J99" i="485"/>
  <c r="I99" i="485"/>
  <c r="H99" i="485"/>
  <c r="G99" i="485"/>
  <c r="F99" i="485"/>
  <c r="E99" i="485"/>
  <c r="Q98" i="485"/>
  <c r="P98" i="485"/>
  <c r="M98" i="485"/>
  <c r="L98" i="485"/>
  <c r="K98" i="485"/>
  <c r="J98" i="485"/>
  <c r="I98" i="485"/>
  <c r="H98" i="485"/>
  <c r="G98" i="485"/>
  <c r="F98" i="485"/>
  <c r="E98" i="485"/>
  <c r="Q97" i="485"/>
  <c r="P97" i="485"/>
  <c r="M97" i="485"/>
  <c r="L97" i="485"/>
  <c r="K97" i="485"/>
  <c r="J97" i="485"/>
  <c r="I97" i="485"/>
  <c r="H97" i="485"/>
  <c r="G97" i="485"/>
  <c r="F97" i="485"/>
  <c r="E97" i="485"/>
  <c r="Q96" i="485"/>
  <c r="P96" i="485"/>
  <c r="M96" i="485"/>
  <c r="L96" i="485"/>
  <c r="K96" i="485"/>
  <c r="J96" i="485"/>
  <c r="I96" i="485"/>
  <c r="H96" i="485"/>
  <c r="G96" i="485"/>
  <c r="F96" i="485"/>
  <c r="E96" i="485"/>
  <c r="Q95" i="485"/>
  <c r="P95" i="485"/>
  <c r="M95" i="485"/>
  <c r="L95" i="485"/>
  <c r="K95" i="485"/>
  <c r="J95" i="485"/>
  <c r="I95" i="485"/>
  <c r="H95" i="485"/>
  <c r="G95" i="485"/>
  <c r="F95" i="485"/>
  <c r="E95" i="485"/>
  <c r="D117" i="485"/>
  <c r="D122" i="485"/>
  <c r="D121" i="485"/>
  <c r="D120" i="485"/>
  <c r="D119" i="485"/>
  <c r="D118" i="485"/>
  <c r="D116" i="485"/>
  <c r="D115" i="485"/>
  <c r="D114" i="485"/>
  <c r="D113" i="485"/>
  <c r="D112" i="485"/>
  <c r="D111" i="485"/>
  <c r="D110" i="485"/>
  <c r="D109" i="485"/>
  <c r="D108" i="485"/>
  <c r="D107" i="485"/>
  <c r="D106" i="485"/>
  <c r="D105" i="485"/>
  <c r="D104" i="485"/>
  <c r="D103" i="485"/>
  <c r="D102" i="485"/>
  <c r="D101" i="485"/>
  <c r="D100" i="485"/>
  <c r="D99" i="485"/>
  <c r="D98" i="485"/>
  <c r="D97" i="485"/>
  <c r="D96" i="485"/>
  <c r="D95" i="485"/>
</calcChain>
</file>

<file path=xl/sharedStrings.xml><?xml version="1.0" encoding="utf-8"?>
<sst xmlns="http://schemas.openxmlformats.org/spreadsheetml/2006/main" count="118" uniqueCount="58">
  <si>
    <t>(Saldos al final del periodo en millones de pesos)</t>
  </si>
  <si>
    <t>Concepto</t>
  </si>
  <si>
    <t xml:space="preserve">  I. Agropecuario, silvícola y pesquero</t>
  </si>
  <si>
    <t xml:space="preserve">  II. Industrial</t>
  </si>
  <si>
    <t xml:space="preserve">  III. Servicios y otras actividades</t>
  </si>
  <si>
    <t xml:space="preserve">       - Minería</t>
  </si>
  <si>
    <t xml:space="preserve">  VII. Sector financiero del país</t>
  </si>
  <si>
    <t xml:space="preserve">       - Manufacturera</t>
  </si>
  <si>
    <t xml:space="preserve">       - Construcción</t>
  </si>
  <si>
    <t xml:space="preserve">        - Comercio, restaurantes y hoteles</t>
  </si>
  <si>
    <t xml:space="preserve">        - Alquiler de inmuebles</t>
  </si>
  <si>
    <t xml:space="preserve">  IV. Vivienda</t>
  </si>
  <si>
    <t xml:space="preserve">  V. Consumo</t>
  </si>
  <si>
    <t xml:space="preserve">  VI. Renglón de ajuste estadístico</t>
  </si>
  <si>
    <t xml:space="preserve">          - Privado</t>
  </si>
  <si>
    <t xml:space="preserve">          - Público</t>
  </si>
  <si>
    <t xml:space="preserve">   X. Entidades del exterior</t>
  </si>
  <si>
    <t xml:space="preserve">  XI. Crédito intrabancario</t>
  </si>
  <si>
    <t xml:space="preserve">     B. IPAB</t>
  </si>
  <si>
    <t xml:space="preserve">     A. PIDIREGAS </t>
  </si>
  <si>
    <t xml:space="preserve"> CRÉDITO TOTAL ( I a X)</t>
  </si>
  <si>
    <t xml:space="preserve">        - Servicios comunales, sociales y </t>
  </si>
  <si>
    <t xml:space="preserve">           personales</t>
  </si>
  <si>
    <t xml:space="preserve">        - Transporte, almacenamiento y </t>
  </si>
  <si>
    <t xml:space="preserve">           comunicaciones</t>
  </si>
  <si>
    <t xml:space="preserve">        - Cinematografía y otros servicios</t>
  </si>
  <si>
    <t xml:space="preserve">            de esparcimiento</t>
  </si>
  <si>
    <t xml:space="preserve">        - Agrupaciones mercantiles, profe-</t>
  </si>
  <si>
    <t xml:space="preserve">           sionales, civiles, políticas y</t>
  </si>
  <si>
    <t xml:space="preserve">           religiosas</t>
  </si>
  <si>
    <t xml:space="preserve">  VIII. Gubernamental, servicios de ad-</t>
  </si>
  <si>
    <t xml:space="preserve">          ministración pública, defensa y </t>
  </si>
  <si>
    <t xml:space="preserve">         seguridad social</t>
  </si>
  <si>
    <t xml:space="preserve">Crédito total del sistema bancario </t>
  </si>
  <si>
    <t>Banca Comercial</t>
  </si>
  <si>
    <t>Banca de Desarrollo</t>
  </si>
  <si>
    <t>Fuente: Banco de México.</t>
  </si>
  <si>
    <t xml:space="preserve">        - Otros Servicios</t>
  </si>
  <si>
    <t>2/ A partir de julio de 1995 la banca comercial incluye a las filiales de bancos extranjeros establecidos en México.</t>
  </si>
  <si>
    <t>(Continúa)</t>
  </si>
  <si>
    <t xml:space="preserve">     C. FONDIN</t>
  </si>
  <si>
    <t>5/ El renglón de ajuste estadístico corresponde a las diferencias entre la fuente de información contable y el reporte detallado de cartera de créditos.</t>
  </si>
  <si>
    <t>4/ Se realizó una reclasificación del ajuste estadístico al sector construcción y al de servicios y otras actividades, a partir de diciembre de 1994, derivado de una revisión de cifras.</t>
  </si>
  <si>
    <t>8/ El crédito operado entre bancos del mismo tipo (intrabancario), no está considerado en las sumas.   </t>
  </si>
  <si>
    <t>6/ Proyectos de Infraestructura Productiva de Largo PLazo.</t>
  </si>
  <si>
    <t xml:space="preserve">        - Servicios financieros</t>
  </si>
  <si>
    <t xml:space="preserve">  IX.  Otros</t>
  </si>
  <si>
    <t>3/ El crédito incluye cartera directa vigente y vencida e intereses devengados no cobrados sobre créditos vigentes y vencidos, cartera afecta al esquema de participación de  flujos con FOBAPROA, cartera redescontada, así como programas de rees-</t>
  </si>
  <si>
    <t xml:space="preserve">      tructura en UDIs  y la asociada a programas gubernamentales de apoyo a deudores (ADES). </t>
  </si>
  <si>
    <t xml:space="preserve">n.e.   </t>
  </si>
  <si>
    <t>n.e.  No existe.</t>
  </si>
  <si>
    <t xml:space="preserve">1/ Los saldos de los niveles agregados pueden no coincidir con la suma de sus componentes  como  resultado del redondeo de las  cifras.  </t>
  </si>
  <si>
    <t>N/E</t>
  </si>
  <si>
    <t>Datos SIE</t>
  </si>
  <si>
    <t>Diferencias</t>
  </si>
  <si>
    <t>7/ Fideicomiso Fondo Nacional de Infraestructura Diario Oficial de la Federación (DOF) 7/02/2008 (antes FARAC).   </t>
  </si>
  <si>
    <t xml:space="preserve">      para la vivienda y se adicionan al renglón de  créditos a la construcción. </t>
  </si>
  <si>
    <t xml:space="preserve">9/ A partir de enero de 1997 entran en vigor los criterios contables publicados en el DOF el 15 de septiembre de 2006, que determinan que los créditos puente sean considerados como  créditos  comerciales,  por  lo  que se  excluyen  de  créditos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</si>
</sst>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___;\-\ ###,##0____"/>
    <numFmt numFmtId="166" formatCode="General_)"/>
    <numFmt numFmtId="167" formatCode="#,##0_);\-#,##0_)"/>
  </numFmts>
  <fonts count="21">
    <font>
      <sz val="10"/>
      <name val="Arial"/>
    </font>
    <font>
      <sz val="6"/>
      <name val="Arial"/>
      <family val="2"/>
    </font>
    <font>
      <sz val="8"/>
      <name val="Arial"/>
      <family val="2"/>
    </font>
    <font>
      <sz val="10"/>
      <name val="Helv"/>
    </font>
    <font>
      <sz val="6"/>
      <name val="Presidencia Fina"/>
      <family val="3"/>
    </font>
    <font>
      <sz val="10"/>
      <name val="Presidencia Fina"/>
      <family val="3"/>
    </font>
    <font>
      <sz val="7"/>
      <name val="Presidencia Fina"/>
      <family val="3"/>
    </font>
    <font>
      <sz val="14"/>
      <name val="Presidencia Base"/>
      <family val="3"/>
    </font>
    <font>
      <sz val="7"/>
      <name val="Soberana Sans Light"/>
      <family val="3"/>
    </font>
    <font>
      <sz val="6"/>
      <name val="Soberana Sans Light"/>
      <family val="3"/>
    </font>
    <font>
      <b/>
      <sz val="6"/>
      <name val="Soberana Sans Light"/>
      <family val="3"/>
    </font>
    <font>
      <sz val="5.5"/>
      <name val="Soberana Sans Light"/>
      <family val="3"/>
    </font>
    <font>
      <b/>
      <sz val="5"/>
      <name val="Soberana Sans Light"/>
      <family val="3"/>
    </font>
    <font>
      <sz val="5"/>
      <name val="Soberana Sans Light"/>
      <family val="3"/>
    </font>
    <font>
      <sz val="5.5"/>
      <name val="Presidencia Fina"/>
      <family val="3"/>
    </font>
    <font>
      <b/>
      <sz val="8.5"/>
      <name val="Soberana Sans Light"/>
      <family val="3"/>
    </font>
    <font>
      <sz val="10"/>
      <name val="Arial"/>
      <family val="2"/>
    </font>
    <font>
      <b/>
      <sz val="6"/>
      <color theme="0"/>
      <name val="Arial"/>
      <family val="2"/>
    </font>
    <font>
      <sz val="6"/>
      <color theme="0"/>
      <name val="Arial"/>
      <family val="2"/>
    </font>
    <font>
      <sz val="10"/>
      <color theme="0"/>
      <name val="Arial"/>
      <family val="2"/>
    </font>
    <font>
      <sz val="4"/>
      <color theme="0"/>
      <name val="Arial"/>
      <family val="2"/>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s>
  <cellStyleXfs count="3">
    <xf numFmtId="0" fontId="0" fillId="0" borderId="0"/>
    <xf numFmtId="166" fontId="3" fillId="0" borderId="0"/>
    <xf numFmtId="164" fontId="16" fillId="0" borderId="0" applyFont="0" applyFill="0" applyBorder="0" applyAlignment="0" applyProtection="0"/>
  </cellStyleXfs>
  <cellXfs count="46">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Alignment="1">
      <alignment vertical="center"/>
    </xf>
    <xf numFmtId="165" fontId="1" fillId="0" borderId="0" xfId="0" applyNumberFormat="1" applyFont="1" applyAlignment="1">
      <alignment vertical="center"/>
    </xf>
    <xf numFmtId="165" fontId="1" fillId="0" borderId="0" xfId="0" applyNumberFormat="1" applyFont="1" applyBorder="1" applyAlignment="1">
      <alignment vertical="center"/>
    </xf>
    <xf numFmtId="0" fontId="1" fillId="0" borderId="0" xfId="0" applyFont="1" applyFill="1" applyBorder="1" applyAlignment="1">
      <alignment horizontal="left" vertical="center"/>
    </xf>
    <xf numFmtId="166" fontId="3" fillId="0" borderId="0" xfId="1"/>
    <xf numFmtId="166" fontId="3" fillId="0" borderId="0" xfId="1" applyBorder="1"/>
    <xf numFmtId="0" fontId="5" fillId="0" borderId="0" xfId="0" applyFont="1" applyBorder="1" applyAlignment="1" applyProtection="1">
      <alignment horizontal="left"/>
    </xf>
    <xf numFmtId="0" fontId="4" fillId="0" borderId="0" xfId="0" applyFont="1" applyFill="1" applyBorder="1"/>
    <xf numFmtId="0" fontId="4" fillId="0" borderId="0" xfId="0" applyFont="1" applyFill="1" applyBorder="1" applyAlignment="1" applyProtection="1">
      <alignment horizontal="left" vertical="center"/>
    </xf>
    <xf numFmtId="0" fontId="7" fillId="0" borderId="0" xfId="0" applyFont="1" applyAlignment="1" applyProtection="1">
      <alignment horizontal="left"/>
    </xf>
    <xf numFmtId="0" fontId="6" fillId="0" borderId="0" xfId="0" applyFont="1" applyAlignment="1">
      <alignment vertical="center"/>
    </xf>
    <xf numFmtId="0" fontId="0" fillId="0" borderId="0" xfId="0"/>
    <xf numFmtId="0" fontId="8" fillId="0" borderId="0" xfId="0" quotePrefix="1" applyFont="1" applyAlignment="1">
      <alignment horizontal="left"/>
    </xf>
    <xf numFmtId="0" fontId="9" fillId="0" borderId="0" xfId="0" applyFont="1" applyAlignment="1">
      <alignment horizontal="right"/>
    </xf>
    <xf numFmtId="0" fontId="11" fillId="0" borderId="0" xfId="0" applyFont="1" applyBorder="1" applyAlignment="1">
      <alignment horizontal="left" vertical="center"/>
    </xf>
    <xf numFmtId="0" fontId="11" fillId="0" borderId="0" xfId="0" applyNumberFormat="1" applyFont="1" applyBorder="1" applyAlignment="1">
      <alignment horizontal="left" vertical="center"/>
    </xf>
    <xf numFmtId="0" fontId="14" fillId="0" borderId="0" xfId="0" applyFont="1" applyBorder="1" applyAlignment="1">
      <alignment horizontal="left" vertical="center"/>
    </xf>
    <xf numFmtId="0" fontId="14" fillId="0" borderId="0" xfId="0" applyNumberFormat="1" applyFont="1" applyBorder="1" applyAlignment="1">
      <alignment horizontal="left" vertical="center"/>
    </xf>
    <xf numFmtId="0" fontId="4" fillId="0" borderId="2" xfId="0" applyFont="1" applyFill="1" applyBorder="1" applyAlignment="1" applyProtection="1">
      <alignment horizontal="center" vertical="center"/>
    </xf>
    <xf numFmtId="167" fontId="12" fillId="0" borderId="3" xfId="0" applyNumberFormat="1" applyFont="1" applyFill="1" applyBorder="1" applyAlignment="1" applyProtection="1">
      <alignment vertical="center"/>
    </xf>
    <xf numFmtId="167" fontId="13" fillId="0" borderId="3" xfId="0" applyNumberFormat="1" applyFont="1" applyFill="1" applyBorder="1" applyAlignment="1" applyProtection="1">
      <alignment vertical="center"/>
    </xf>
    <xf numFmtId="0" fontId="15" fillId="0" borderId="0" xfId="0" applyFont="1" applyFill="1" applyAlignment="1">
      <alignment horizontal="left"/>
    </xf>
    <xf numFmtId="167" fontId="13" fillId="0" borderId="3" xfId="0" applyNumberFormat="1" applyFont="1" applyFill="1" applyBorder="1" applyAlignment="1" applyProtection="1">
      <alignment horizontal="right" vertical="center"/>
    </xf>
    <xf numFmtId="167" fontId="13" fillId="0" borderId="4" xfId="0" applyNumberFormat="1" applyFont="1" applyFill="1" applyBorder="1" applyAlignment="1" applyProtection="1">
      <alignment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0" xfId="0" applyFont="1"/>
    <xf numFmtId="3" fontId="20" fillId="0" borderId="0" xfId="0" applyNumberFormat="1" applyFont="1" applyFill="1" applyAlignment="1">
      <alignment horizontal="right"/>
    </xf>
    <xf numFmtId="3" fontId="20" fillId="0" borderId="0" xfId="0" applyNumberFormat="1" applyFont="1" applyFill="1" applyBorder="1" applyAlignment="1">
      <alignment horizontal="right" vertical="center"/>
    </xf>
    <xf numFmtId="3" fontId="20" fillId="0" borderId="0" xfId="0" applyNumberFormat="1" applyFont="1" applyAlignment="1">
      <alignment horizontal="right"/>
    </xf>
    <xf numFmtId="3" fontId="20" fillId="0" borderId="0" xfId="0" applyNumberFormat="1" applyFont="1" applyAlignment="1">
      <alignment horizontal="center"/>
    </xf>
    <xf numFmtId="3" fontId="20" fillId="0" borderId="0" xfId="2" applyNumberFormat="1" applyFont="1" applyFill="1" applyAlignment="1">
      <alignment horizontal="right"/>
    </xf>
    <xf numFmtId="0" fontId="2" fillId="0" borderId="0" xfId="0" applyFont="1" applyBorder="1" applyAlignment="1">
      <alignment horizontal="right" vertical="top" textRotation="180"/>
    </xf>
    <xf numFmtId="0" fontId="0" fillId="0" borderId="0" xfId="0"/>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4" fillId="2" borderId="2" xfId="0" applyFont="1" applyFill="1" applyBorder="1" applyAlignment="1" applyProtection="1">
      <alignment horizontal="center" vertical="center"/>
    </xf>
    <xf numFmtId="0" fontId="10" fillId="2" borderId="3" xfId="0" applyFont="1" applyFill="1" applyBorder="1" applyAlignment="1" applyProtection="1">
      <alignment horizontal="left" vertical="center"/>
    </xf>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cellXfs>
  <cellStyles count="3">
    <cellStyle name="Millares" xfId="2" builtinId="3"/>
    <cellStyle name="Normal" xfId="0" builtinId="0"/>
    <cellStyle name="Normal_m2ital"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E5E5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838200</xdr:colOff>
      <xdr:row>14</xdr:row>
      <xdr:rowOff>0</xdr:rowOff>
    </xdr:from>
    <xdr:to>
      <xdr:col>2</xdr:col>
      <xdr:colOff>971550</xdr:colOff>
      <xdr:row>14</xdr:row>
      <xdr:rowOff>0</xdr:rowOff>
    </xdr:to>
    <xdr:sp macro="" textlink="">
      <xdr:nvSpPr>
        <xdr:cNvPr id="2" name="Text Box 7"/>
        <xdr:cNvSpPr txBox="1">
          <a:spLocks noChangeArrowheads="1"/>
        </xdr:cNvSpPr>
      </xdr:nvSpPr>
      <xdr:spPr bwMode="auto">
        <a:xfrm>
          <a:off x="1847850" y="1676400"/>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700" b="0" i="0" u="none" strike="noStrike" baseline="0">
              <a:solidFill>
                <a:srgbClr val="000000"/>
              </a:solidFill>
              <a:latin typeface="EurekaSans-Regular"/>
            </a:rPr>
            <a:t>3/</a:t>
          </a:r>
        </a:p>
      </xdr:txBody>
    </xdr:sp>
    <xdr:clientData/>
  </xdr:twoCellAnchor>
  <xdr:twoCellAnchor>
    <xdr:from>
      <xdr:col>2</xdr:col>
      <xdr:colOff>847725</xdr:colOff>
      <xdr:row>29</xdr:row>
      <xdr:rowOff>0</xdr:rowOff>
    </xdr:from>
    <xdr:to>
      <xdr:col>2</xdr:col>
      <xdr:colOff>981075</xdr:colOff>
      <xdr:row>29</xdr:row>
      <xdr:rowOff>0</xdr:rowOff>
    </xdr:to>
    <xdr:sp macro="" textlink="">
      <xdr:nvSpPr>
        <xdr:cNvPr id="3" name="Text Box 8"/>
        <xdr:cNvSpPr txBox="1">
          <a:spLocks noChangeArrowheads="1"/>
        </xdr:cNvSpPr>
      </xdr:nvSpPr>
      <xdr:spPr bwMode="auto">
        <a:xfrm>
          <a:off x="1857375" y="3286125"/>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700" b="0" i="0" u="none" strike="noStrike" baseline="0">
              <a:solidFill>
                <a:srgbClr val="000000"/>
              </a:solidFill>
              <a:latin typeface="EurekaSans-Regular"/>
            </a:rPr>
            <a:t>3/</a:t>
          </a:r>
        </a:p>
      </xdr:txBody>
    </xdr:sp>
    <xdr:clientData/>
  </xdr:twoCellAnchor>
  <xdr:twoCellAnchor>
    <xdr:from>
      <xdr:col>2</xdr:col>
      <xdr:colOff>1092654</xdr:colOff>
      <xdr:row>32</xdr:row>
      <xdr:rowOff>77561</xdr:rowOff>
    </xdr:from>
    <xdr:to>
      <xdr:col>3</xdr:col>
      <xdr:colOff>13607</xdr:colOff>
      <xdr:row>33</xdr:row>
      <xdr:rowOff>115661</xdr:rowOff>
    </xdr:to>
    <xdr:sp macro="" textlink="">
      <xdr:nvSpPr>
        <xdr:cNvPr id="4" name="Text Box 207"/>
        <xdr:cNvSpPr txBox="1">
          <a:spLocks noChangeArrowheads="1"/>
        </xdr:cNvSpPr>
      </xdr:nvSpPr>
      <xdr:spPr bwMode="auto">
        <a:xfrm>
          <a:off x="2105025" y="3740604"/>
          <a:ext cx="200025" cy="136071"/>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4/ 5/</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2</xdr:col>
      <xdr:colOff>904875</xdr:colOff>
      <xdr:row>11</xdr:row>
      <xdr:rowOff>0</xdr:rowOff>
    </xdr:from>
    <xdr:to>
      <xdr:col>2</xdr:col>
      <xdr:colOff>1076325</xdr:colOff>
      <xdr:row>12</xdr:row>
      <xdr:rowOff>19050</xdr:rowOff>
    </xdr:to>
    <xdr:sp macro="" textlink="">
      <xdr:nvSpPr>
        <xdr:cNvPr id="5" name="Text Box 801"/>
        <xdr:cNvSpPr txBox="1">
          <a:spLocks noChangeArrowheads="1"/>
        </xdr:cNvSpPr>
      </xdr:nvSpPr>
      <xdr:spPr bwMode="auto">
        <a:xfrm>
          <a:off x="1914525" y="1352550"/>
          <a:ext cx="171450" cy="133350"/>
        </a:xfrm>
        <a:prstGeom prst="rect">
          <a:avLst/>
        </a:prstGeom>
        <a:noFill/>
        <a:ln w="1">
          <a:noFill/>
          <a:miter lim="800000"/>
          <a:headEnd/>
          <a:tailEnd/>
        </a:ln>
      </xdr:spPr>
    </xdr:sp>
    <xdr:clientData/>
  </xdr:twoCellAnchor>
  <xdr:twoCellAnchor>
    <xdr:from>
      <xdr:col>2</xdr:col>
      <xdr:colOff>534760</xdr:colOff>
      <xdr:row>40</xdr:row>
      <xdr:rowOff>35379</xdr:rowOff>
    </xdr:from>
    <xdr:to>
      <xdr:col>2</xdr:col>
      <xdr:colOff>706210</xdr:colOff>
      <xdr:row>41</xdr:row>
      <xdr:rowOff>73479</xdr:rowOff>
    </xdr:to>
    <xdr:sp macro="" textlink="">
      <xdr:nvSpPr>
        <xdr:cNvPr id="6" name="Text Box 804"/>
        <xdr:cNvSpPr txBox="1">
          <a:spLocks noChangeArrowheads="1"/>
        </xdr:cNvSpPr>
      </xdr:nvSpPr>
      <xdr:spPr bwMode="auto">
        <a:xfrm>
          <a:off x="1547131" y="4596493"/>
          <a:ext cx="171450" cy="136072"/>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6/</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2</xdr:col>
      <xdr:colOff>446837</xdr:colOff>
      <xdr:row>42</xdr:row>
      <xdr:rowOff>35539</xdr:rowOff>
    </xdr:from>
    <xdr:to>
      <xdr:col>2</xdr:col>
      <xdr:colOff>618287</xdr:colOff>
      <xdr:row>43</xdr:row>
      <xdr:rowOff>73639</xdr:rowOff>
    </xdr:to>
    <xdr:sp macro="" textlink="">
      <xdr:nvSpPr>
        <xdr:cNvPr id="7" name="Text Box 2406"/>
        <xdr:cNvSpPr txBox="1">
          <a:spLocks noChangeArrowheads="1"/>
        </xdr:cNvSpPr>
      </xdr:nvSpPr>
      <xdr:spPr bwMode="auto">
        <a:xfrm>
          <a:off x="1455366" y="4473068"/>
          <a:ext cx="171450" cy="133350"/>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7/</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2</xdr:col>
      <xdr:colOff>625929</xdr:colOff>
      <xdr:row>15</xdr:row>
      <xdr:rowOff>75160</xdr:rowOff>
    </xdr:from>
    <xdr:to>
      <xdr:col>2</xdr:col>
      <xdr:colOff>893885</xdr:colOff>
      <xdr:row>17</xdr:row>
      <xdr:rowOff>77148</xdr:rowOff>
    </xdr:to>
    <xdr:sp macro="" textlink="">
      <xdr:nvSpPr>
        <xdr:cNvPr id="8" name="Text Box 3574"/>
        <xdr:cNvSpPr txBox="1">
          <a:spLocks noChangeArrowheads="1"/>
        </xdr:cNvSpPr>
      </xdr:nvSpPr>
      <xdr:spPr bwMode="auto">
        <a:xfrm>
          <a:off x="1634458" y="1711219"/>
          <a:ext cx="267956" cy="192488"/>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4/ 9/</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2</xdr:col>
      <xdr:colOff>1046390</xdr:colOff>
      <xdr:row>16</xdr:row>
      <xdr:rowOff>80283</xdr:rowOff>
    </xdr:from>
    <xdr:to>
      <xdr:col>2</xdr:col>
      <xdr:colOff>1246415</xdr:colOff>
      <xdr:row>18</xdr:row>
      <xdr:rowOff>32658</xdr:rowOff>
    </xdr:to>
    <xdr:sp macro="" textlink="">
      <xdr:nvSpPr>
        <xdr:cNvPr id="9" name="Text Box 3593"/>
        <xdr:cNvSpPr txBox="1">
          <a:spLocks noChangeArrowheads="1"/>
        </xdr:cNvSpPr>
      </xdr:nvSpPr>
      <xdr:spPr bwMode="auto">
        <a:xfrm>
          <a:off x="2058761" y="1963512"/>
          <a:ext cx="200025" cy="164646"/>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2</xdr:col>
      <xdr:colOff>836002</xdr:colOff>
      <xdr:row>44</xdr:row>
      <xdr:rowOff>64114</xdr:rowOff>
    </xdr:from>
    <xdr:to>
      <xdr:col>2</xdr:col>
      <xdr:colOff>1036027</xdr:colOff>
      <xdr:row>46</xdr:row>
      <xdr:rowOff>16489</xdr:rowOff>
    </xdr:to>
    <xdr:sp macro="" textlink="">
      <xdr:nvSpPr>
        <xdr:cNvPr id="10" name="Text Box 3594"/>
        <xdr:cNvSpPr txBox="1">
          <a:spLocks noChangeArrowheads="1"/>
        </xdr:cNvSpPr>
      </xdr:nvSpPr>
      <xdr:spPr bwMode="auto">
        <a:xfrm>
          <a:off x="1844531" y="4692143"/>
          <a:ext cx="200025" cy="142875"/>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8/</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5</xdr:col>
      <xdr:colOff>346951</xdr:colOff>
      <xdr:row>6</xdr:row>
      <xdr:rowOff>34479</xdr:rowOff>
    </xdr:from>
    <xdr:to>
      <xdr:col>6</xdr:col>
      <xdr:colOff>34092</xdr:colOff>
      <xdr:row>8</xdr:row>
      <xdr:rowOff>35213</xdr:rowOff>
    </xdr:to>
    <xdr:sp macro="" textlink="">
      <xdr:nvSpPr>
        <xdr:cNvPr id="11" name="Text Box 3574"/>
        <xdr:cNvSpPr txBox="1">
          <a:spLocks noChangeArrowheads="1"/>
        </xdr:cNvSpPr>
      </xdr:nvSpPr>
      <xdr:spPr bwMode="auto">
        <a:xfrm>
          <a:off x="3574245" y="986979"/>
          <a:ext cx="135376" cy="157616"/>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2</xdr:col>
      <xdr:colOff>871903</xdr:colOff>
      <xdr:row>9</xdr:row>
      <xdr:rowOff>65943</xdr:rowOff>
    </xdr:from>
    <xdr:to>
      <xdr:col>2</xdr:col>
      <xdr:colOff>1071928</xdr:colOff>
      <xdr:row>12</xdr:row>
      <xdr:rowOff>15387</xdr:rowOff>
    </xdr:to>
    <xdr:sp macro="" textlink="">
      <xdr:nvSpPr>
        <xdr:cNvPr id="12" name="Text Box 3574"/>
        <xdr:cNvSpPr txBox="1">
          <a:spLocks noChangeArrowheads="1"/>
        </xdr:cNvSpPr>
      </xdr:nvSpPr>
      <xdr:spPr bwMode="auto">
        <a:xfrm>
          <a:off x="1883018" y="1289539"/>
          <a:ext cx="200025" cy="161925"/>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3</xdr:col>
      <xdr:colOff>430569</xdr:colOff>
      <xdr:row>1</xdr:row>
      <xdr:rowOff>14654</xdr:rowOff>
    </xdr:from>
    <xdr:to>
      <xdr:col>4</xdr:col>
      <xdr:colOff>169780</xdr:colOff>
      <xdr:row>2</xdr:row>
      <xdr:rowOff>880</xdr:rowOff>
    </xdr:to>
    <xdr:sp macro="" textlink="">
      <xdr:nvSpPr>
        <xdr:cNvPr id="13" name="Texto 13"/>
        <xdr:cNvSpPr txBox="1">
          <a:spLocks noChangeArrowheads="1"/>
        </xdr:cNvSpPr>
      </xdr:nvSpPr>
      <xdr:spPr bwMode="auto">
        <a:xfrm>
          <a:off x="2761393" y="412463"/>
          <a:ext cx="187446" cy="215946"/>
        </a:xfrm>
        <a:prstGeom prst="rect">
          <a:avLst/>
        </a:prstGeom>
        <a:noFill/>
        <a:ln w="1">
          <a:noFill/>
          <a:miter lim="800000"/>
          <a:headEnd/>
          <a:tailEnd/>
        </a:ln>
      </xdr:spPr>
      <xdr:txBody>
        <a:bodyPr vertOverflow="clip" wrap="square" lIns="27432" tIns="27432" rIns="0" bIns="0" anchor="t" upright="1"/>
        <a:lstStyle/>
        <a:p>
          <a:pPr algn="l" rtl="0">
            <a:defRPr sz="1000"/>
          </a:pPr>
          <a:r>
            <a:rPr lang="es-MX" sz="800" b="1" i="0" u="none" strike="noStrike" baseline="0">
              <a:solidFill>
                <a:srgbClr val="000000"/>
              </a:solidFill>
              <a:latin typeface="Soberana Sans Light" pitchFamily="50" charset="0"/>
            </a:rPr>
            <a:t>1/</a:t>
          </a:r>
        </a:p>
      </xdr:txBody>
    </xdr:sp>
    <xdr:clientData/>
  </xdr:twoCellAnchor>
  <xdr:twoCellAnchor>
    <xdr:from>
      <xdr:col>2</xdr:col>
      <xdr:colOff>417639</xdr:colOff>
      <xdr:row>12</xdr:row>
      <xdr:rowOff>87923</xdr:rowOff>
    </xdr:from>
    <xdr:to>
      <xdr:col>2</xdr:col>
      <xdr:colOff>617664</xdr:colOff>
      <xdr:row>14</xdr:row>
      <xdr:rowOff>37367</xdr:rowOff>
    </xdr:to>
    <xdr:sp macro="" textlink="">
      <xdr:nvSpPr>
        <xdr:cNvPr id="14" name="Text Box 3574"/>
        <xdr:cNvSpPr txBox="1">
          <a:spLocks noChangeArrowheads="1"/>
        </xdr:cNvSpPr>
      </xdr:nvSpPr>
      <xdr:spPr bwMode="auto">
        <a:xfrm>
          <a:off x="1428754" y="1428750"/>
          <a:ext cx="200025" cy="161925"/>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9/</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2</xdr:col>
      <xdr:colOff>443068</xdr:colOff>
      <xdr:row>30</xdr:row>
      <xdr:rowOff>87923</xdr:rowOff>
    </xdr:from>
    <xdr:to>
      <xdr:col>2</xdr:col>
      <xdr:colOff>643093</xdr:colOff>
      <xdr:row>32</xdr:row>
      <xdr:rowOff>30040</xdr:rowOff>
    </xdr:to>
    <xdr:sp macro="" textlink="">
      <xdr:nvSpPr>
        <xdr:cNvPr id="15" name="Text Box 3574"/>
        <xdr:cNvSpPr txBox="1">
          <a:spLocks noChangeArrowheads="1"/>
        </xdr:cNvSpPr>
      </xdr:nvSpPr>
      <xdr:spPr bwMode="auto">
        <a:xfrm>
          <a:off x="1451597" y="3281599"/>
          <a:ext cx="200025" cy="160632"/>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9/</a:t>
          </a:r>
        </a:p>
        <a:p>
          <a:pPr algn="l" rtl="0">
            <a:defRPr sz="1000"/>
          </a:pPr>
          <a:endParaRPr lang="es-MX" sz="500" b="0" i="0" u="none" strike="noStrike" baseline="0">
            <a:solidFill>
              <a:srgbClr val="000000"/>
            </a:solidFill>
            <a:latin typeface="Soberana Sans Light"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2"/>
  <sheetViews>
    <sheetView showGridLines="0" tabSelected="1" topLeftCell="C1" zoomScale="170" zoomScaleNormal="170" workbookViewId="0">
      <selection activeCell="C5" sqref="C5:C10"/>
    </sheetView>
  </sheetViews>
  <sheetFormatPr baseColWidth="10" defaultColWidth="9.7109375" defaultRowHeight="6.75" customHeight="1"/>
  <cols>
    <col min="1" max="1" width="12.85546875" style="16" customWidth="1"/>
    <col min="2" max="2" width="2.28515625" style="16" customWidth="1"/>
    <col min="3" max="3" width="19.85546875" style="1" customWidth="1"/>
    <col min="4" max="7" width="6.7109375" style="1" customWidth="1"/>
    <col min="8" max="8" width="6.42578125" style="1" customWidth="1"/>
    <col min="9" max="9" width="6.7109375" style="1" customWidth="1"/>
    <col min="10" max="10" width="6.42578125" style="1" customWidth="1"/>
    <col min="11" max="11" width="6.7109375" style="1" customWidth="1"/>
    <col min="12" max="12" width="6.42578125" style="1" customWidth="1"/>
    <col min="13" max="13" width="6.7109375" style="1" customWidth="1"/>
    <col min="14" max="14" width="6.42578125" style="1" customWidth="1"/>
    <col min="15" max="15" width="6.7109375" style="1" customWidth="1"/>
    <col min="16" max="16" width="6.28515625" style="1" customWidth="1"/>
    <col min="17" max="17" width="6.7109375" style="1" customWidth="1"/>
    <col min="18" max="18" width="11.7109375" style="16" customWidth="1"/>
    <col min="19" max="19" width="9.7109375" style="9"/>
    <col min="20" max="16384" width="9.7109375" style="16"/>
  </cols>
  <sheetData>
    <row r="1" spans="3:21" ht="31.5" customHeight="1"/>
    <row r="2" spans="3:21" ht="18" customHeight="1">
      <c r="C2" s="26" t="s">
        <v>33</v>
      </c>
      <c r="D2" s="14"/>
      <c r="E2" s="14"/>
      <c r="F2" s="14"/>
      <c r="G2" s="14"/>
      <c r="H2" s="14"/>
      <c r="I2" s="14"/>
      <c r="J2" s="14"/>
      <c r="K2" s="14"/>
      <c r="L2" s="14"/>
      <c r="M2" s="14"/>
      <c r="N2" s="14"/>
      <c r="O2" s="14"/>
      <c r="P2" s="14"/>
      <c r="Q2" s="14"/>
      <c r="S2" s="37"/>
    </row>
    <row r="3" spans="3:21" ht="9.9499999999999993" customHeight="1">
      <c r="C3" s="17" t="s">
        <v>0</v>
      </c>
      <c r="D3" s="11"/>
      <c r="E3" s="11"/>
      <c r="F3" s="11"/>
      <c r="G3" s="11"/>
      <c r="H3" s="11"/>
      <c r="I3" s="11"/>
      <c r="J3" s="11"/>
      <c r="K3" s="11"/>
      <c r="L3" s="11"/>
      <c r="M3" s="11"/>
      <c r="N3" s="11"/>
      <c r="O3" s="11"/>
      <c r="P3" s="11"/>
      <c r="Q3" s="18" t="s">
        <v>39</v>
      </c>
      <c r="S3" s="38"/>
    </row>
    <row r="4" spans="3:21" ht="2.1" customHeight="1">
      <c r="C4" s="12"/>
      <c r="D4" s="12"/>
      <c r="E4" s="12"/>
      <c r="F4" s="12"/>
      <c r="G4" s="12"/>
      <c r="H4" s="12"/>
      <c r="I4" s="12"/>
      <c r="J4" s="12"/>
      <c r="K4" s="12"/>
      <c r="L4" s="12"/>
      <c r="M4" s="12"/>
      <c r="N4" s="12"/>
      <c r="O4" s="12"/>
      <c r="P4" s="12"/>
      <c r="Q4" s="12"/>
      <c r="S4" s="38"/>
    </row>
    <row r="5" spans="3:21" ht="11.25" customHeight="1">
      <c r="C5" s="39" t="s">
        <v>1</v>
      </c>
      <c r="D5" s="39">
        <v>1994</v>
      </c>
      <c r="E5" s="39"/>
      <c r="F5" s="39">
        <v>1995</v>
      </c>
      <c r="G5" s="39"/>
      <c r="H5" s="39">
        <v>1996</v>
      </c>
      <c r="I5" s="39"/>
      <c r="J5" s="39">
        <v>1997</v>
      </c>
      <c r="K5" s="39"/>
      <c r="L5" s="39">
        <v>1998</v>
      </c>
      <c r="M5" s="39"/>
      <c r="N5" s="39">
        <v>1999</v>
      </c>
      <c r="O5" s="39"/>
      <c r="P5" s="39">
        <v>2000</v>
      </c>
      <c r="Q5" s="39"/>
      <c r="S5" s="38"/>
    </row>
    <row r="6" spans="3:21" ht="3" customHeight="1">
      <c r="C6" s="39"/>
      <c r="D6" s="40" t="s">
        <v>34</v>
      </c>
      <c r="E6" s="40" t="s">
        <v>35</v>
      </c>
      <c r="F6" s="40" t="s">
        <v>34</v>
      </c>
      <c r="G6" s="40" t="s">
        <v>35</v>
      </c>
      <c r="H6" s="40" t="s">
        <v>34</v>
      </c>
      <c r="I6" s="40" t="s">
        <v>35</v>
      </c>
      <c r="J6" s="40" t="s">
        <v>34</v>
      </c>
      <c r="K6" s="40" t="s">
        <v>35</v>
      </c>
      <c r="L6" s="40" t="s">
        <v>34</v>
      </c>
      <c r="M6" s="40" t="s">
        <v>35</v>
      </c>
      <c r="N6" s="40" t="s">
        <v>34</v>
      </c>
      <c r="O6" s="40" t="s">
        <v>35</v>
      </c>
      <c r="P6" s="40" t="s">
        <v>34</v>
      </c>
      <c r="Q6" s="40" t="s">
        <v>35</v>
      </c>
      <c r="S6" s="38"/>
    </row>
    <row r="7" spans="3:21" ht="6" customHeight="1">
      <c r="C7" s="39"/>
      <c r="D7" s="41"/>
      <c r="E7" s="40"/>
      <c r="F7" s="41"/>
      <c r="G7" s="40"/>
      <c r="H7" s="41"/>
      <c r="I7" s="40"/>
      <c r="J7" s="41"/>
      <c r="K7" s="40"/>
      <c r="L7" s="41"/>
      <c r="M7" s="40"/>
      <c r="N7" s="41"/>
      <c r="O7" s="40"/>
      <c r="P7" s="41"/>
      <c r="Q7" s="40"/>
      <c r="S7" s="38"/>
    </row>
    <row r="8" spans="3:21" ht="6" customHeight="1">
      <c r="C8" s="39"/>
      <c r="D8" s="41"/>
      <c r="E8" s="40"/>
      <c r="F8" s="41"/>
      <c r="G8" s="40"/>
      <c r="H8" s="41"/>
      <c r="I8" s="40"/>
      <c r="J8" s="41"/>
      <c r="K8" s="40"/>
      <c r="L8" s="41"/>
      <c r="M8" s="40"/>
      <c r="N8" s="41"/>
      <c r="O8" s="40"/>
      <c r="P8" s="41"/>
      <c r="Q8" s="40"/>
      <c r="S8" s="38"/>
    </row>
    <row r="9" spans="3:21" ht="4.5" customHeight="1">
      <c r="C9" s="39"/>
      <c r="D9" s="41"/>
      <c r="E9" s="40"/>
      <c r="F9" s="41"/>
      <c r="G9" s="40"/>
      <c r="H9" s="41"/>
      <c r="I9" s="40"/>
      <c r="J9" s="41"/>
      <c r="K9" s="40"/>
      <c r="L9" s="41"/>
      <c r="M9" s="40"/>
      <c r="N9" s="41"/>
      <c r="O9" s="40"/>
      <c r="P9" s="41"/>
      <c r="Q9" s="40"/>
      <c r="S9" s="38"/>
    </row>
    <row r="10" spans="3:21" ht="3" customHeight="1">
      <c r="C10" s="39"/>
      <c r="D10" s="41"/>
      <c r="E10" s="40"/>
      <c r="F10" s="41"/>
      <c r="G10" s="40"/>
      <c r="H10" s="41"/>
      <c r="I10" s="40"/>
      <c r="J10" s="41"/>
      <c r="K10" s="40"/>
      <c r="L10" s="41"/>
      <c r="M10" s="40"/>
      <c r="N10" s="41"/>
      <c r="O10" s="40"/>
      <c r="P10" s="41"/>
      <c r="Q10" s="40"/>
      <c r="S10" s="38"/>
    </row>
    <row r="11" spans="3:21" ht="2.1" customHeight="1">
      <c r="C11" s="42"/>
      <c r="D11" s="23"/>
      <c r="E11" s="23"/>
      <c r="F11" s="23"/>
      <c r="G11" s="23"/>
      <c r="H11" s="23"/>
      <c r="I11" s="23"/>
      <c r="J11" s="23"/>
      <c r="K11" s="23"/>
      <c r="L11" s="23"/>
      <c r="M11" s="23"/>
      <c r="N11" s="23"/>
      <c r="O11" s="23"/>
      <c r="P11" s="23"/>
      <c r="Q11" s="23"/>
      <c r="S11" s="38"/>
    </row>
    <row r="12" spans="3:21" s="3" customFormat="1" ht="9.6" customHeight="1">
      <c r="C12" s="43" t="s">
        <v>20</v>
      </c>
      <c r="D12" s="24">
        <v>617726.12699999998</v>
      </c>
      <c r="E12" s="24">
        <v>257181</v>
      </c>
      <c r="F12" s="24">
        <v>772091.12399999995</v>
      </c>
      <c r="G12" s="24">
        <v>351178</v>
      </c>
      <c r="H12" s="24">
        <v>848601.65</v>
      </c>
      <c r="I12" s="24">
        <v>349273</v>
      </c>
      <c r="J12" s="24">
        <v>895348.33</v>
      </c>
      <c r="K12" s="24">
        <v>342551</v>
      </c>
      <c r="L12" s="24">
        <v>923826.66</v>
      </c>
      <c r="M12" s="24">
        <v>402166</v>
      </c>
      <c r="N12" s="24">
        <v>994510.91799999995</v>
      </c>
      <c r="O12" s="24">
        <v>400634</v>
      </c>
      <c r="P12" s="24">
        <v>949511.19200000004</v>
      </c>
      <c r="Q12" s="24">
        <v>398386.32</v>
      </c>
      <c r="S12" s="38"/>
      <c r="T12" s="7"/>
      <c r="U12" s="7"/>
    </row>
    <row r="13" spans="3:21" s="5" customFormat="1" ht="9.6" customHeight="1">
      <c r="C13" s="44" t="s">
        <v>2</v>
      </c>
      <c r="D13" s="25">
        <v>39779</v>
      </c>
      <c r="E13" s="25">
        <v>11592</v>
      </c>
      <c r="F13" s="25">
        <v>40170</v>
      </c>
      <c r="G13" s="25">
        <v>15338</v>
      </c>
      <c r="H13" s="25">
        <v>47534</v>
      </c>
      <c r="I13" s="25">
        <v>18127</v>
      </c>
      <c r="J13" s="25">
        <v>50535</v>
      </c>
      <c r="K13" s="25">
        <v>19965</v>
      </c>
      <c r="L13" s="25">
        <v>49890</v>
      </c>
      <c r="M13" s="25">
        <v>11350</v>
      </c>
      <c r="N13" s="25">
        <v>42352.819000000003</v>
      </c>
      <c r="O13" s="25">
        <v>13105</v>
      </c>
      <c r="P13" s="25">
        <v>35658.762999999999</v>
      </c>
      <c r="Q13" s="25">
        <v>13793.992</v>
      </c>
      <c r="S13" s="38"/>
      <c r="T13" s="2"/>
      <c r="U13" s="2"/>
    </row>
    <row r="14" spans="3:21" s="5" customFormat="1" ht="8.1" customHeight="1">
      <c r="C14" s="44" t="s">
        <v>3</v>
      </c>
      <c r="D14" s="25">
        <v>159328.00700000001</v>
      </c>
      <c r="E14" s="25">
        <v>17005</v>
      </c>
      <c r="F14" s="25">
        <v>190730.08900000001</v>
      </c>
      <c r="G14" s="25">
        <v>27550</v>
      </c>
      <c r="H14" s="25">
        <v>211671.58600000001</v>
      </c>
      <c r="I14" s="25">
        <v>28708</v>
      </c>
      <c r="J14" s="25">
        <v>227230.52600000001</v>
      </c>
      <c r="K14" s="25">
        <v>23700.7</v>
      </c>
      <c r="L14" s="25">
        <v>240352.71900000001</v>
      </c>
      <c r="M14" s="25">
        <v>26607.200000000001</v>
      </c>
      <c r="N14" s="25">
        <v>210595.611</v>
      </c>
      <c r="O14" s="25">
        <v>29201.5</v>
      </c>
      <c r="P14" s="25">
        <v>186358.541</v>
      </c>
      <c r="Q14" s="25">
        <v>34980.349000000002</v>
      </c>
      <c r="S14" s="38"/>
      <c r="T14" s="6"/>
      <c r="U14" s="6"/>
    </row>
    <row r="15" spans="3:21" s="5" customFormat="1" ht="8.1" customHeight="1">
      <c r="C15" s="44" t="s">
        <v>5</v>
      </c>
      <c r="D15" s="25">
        <v>4221</v>
      </c>
      <c r="E15" s="25">
        <v>737</v>
      </c>
      <c r="F15" s="25">
        <v>3287</v>
      </c>
      <c r="G15" s="25">
        <v>1135</v>
      </c>
      <c r="H15" s="25">
        <v>4168</v>
      </c>
      <c r="I15" s="25">
        <v>1177</v>
      </c>
      <c r="J15" s="25">
        <v>5343</v>
      </c>
      <c r="K15" s="25">
        <v>899</v>
      </c>
      <c r="L15" s="25">
        <v>3963</v>
      </c>
      <c r="M15" s="25">
        <v>995</v>
      </c>
      <c r="N15" s="25">
        <v>4029.415</v>
      </c>
      <c r="O15" s="25">
        <v>968</v>
      </c>
      <c r="P15" s="25">
        <v>5277.3270000000002</v>
      </c>
      <c r="Q15" s="25">
        <v>1015.436</v>
      </c>
      <c r="S15" s="38"/>
      <c r="T15" s="2"/>
      <c r="U15" s="2"/>
    </row>
    <row r="16" spans="3:21" s="5" customFormat="1" ht="8.1" customHeight="1">
      <c r="C16" s="44" t="s">
        <v>7</v>
      </c>
      <c r="D16" s="25">
        <v>109894</v>
      </c>
      <c r="E16" s="25">
        <v>10955</v>
      </c>
      <c r="F16" s="25">
        <v>130919</v>
      </c>
      <c r="G16" s="25">
        <v>15385</v>
      </c>
      <c r="H16" s="25">
        <v>144511</v>
      </c>
      <c r="I16" s="25">
        <v>18428</v>
      </c>
      <c r="J16" s="25">
        <v>155906</v>
      </c>
      <c r="K16" s="25">
        <v>17443</v>
      </c>
      <c r="L16" s="25">
        <v>174257</v>
      </c>
      <c r="M16" s="25">
        <v>19236</v>
      </c>
      <c r="N16" s="25">
        <v>161887.43100000001</v>
      </c>
      <c r="O16" s="25">
        <v>22894</v>
      </c>
      <c r="P16" s="25">
        <v>147005.122</v>
      </c>
      <c r="Q16" s="25">
        <v>28932.159</v>
      </c>
      <c r="S16" s="38"/>
      <c r="T16" s="2"/>
      <c r="U16" s="2"/>
    </row>
    <row r="17" spans="3:21" s="5" customFormat="1" ht="8.1" customHeight="1">
      <c r="C17" s="44" t="s">
        <v>8</v>
      </c>
      <c r="D17" s="25">
        <v>45213.006999999998</v>
      </c>
      <c r="E17" s="25">
        <v>5313</v>
      </c>
      <c r="F17" s="25">
        <v>56524.089</v>
      </c>
      <c r="G17" s="25">
        <v>11030</v>
      </c>
      <c r="H17" s="25">
        <v>62992.586000000003</v>
      </c>
      <c r="I17" s="25">
        <v>9103</v>
      </c>
      <c r="J17" s="25">
        <v>65981.525999999998</v>
      </c>
      <c r="K17" s="25">
        <v>5358.7</v>
      </c>
      <c r="L17" s="25">
        <v>62132.718999999997</v>
      </c>
      <c r="M17" s="25">
        <v>6376.2</v>
      </c>
      <c r="N17" s="25">
        <v>44678.764999999999</v>
      </c>
      <c r="O17" s="25">
        <v>5339.5</v>
      </c>
      <c r="P17" s="25">
        <v>34076.091999999997</v>
      </c>
      <c r="Q17" s="25">
        <v>5032.7539999999999</v>
      </c>
      <c r="S17" s="38"/>
      <c r="T17" s="2"/>
      <c r="U17" s="2"/>
    </row>
    <row r="18" spans="3:21" s="5" customFormat="1" ht="9.6" customHeight="1">
      <c r="C18" s="44" t="s">
        <v>4</v>
      </c>
      <c r="D18" s="25">
        <v>213872.93599999999</v>
      </c>
      <c r="E18" s="25">
        <v>15486.342000000001</v>
      </c>
      <c r="F18" s="25">
        <v>241484.89199999999</v>
      </c>
      <c r="G18" s="25">
        <v>15252.6</v>
      </c>
      <c r="H18" s="25">
        <v>242209.511</v>
      </c>
      <c r="I18" s="25">
        <v>14447.7</v>
      </c>
      <c r="J18" s="25">
        <v>254939.40299999999</v>
      </c>
      <c r="K18" s="25">
        <v>12417.7</v>
      </c>
      <c r="L18" s="25">
        <v>237618.93799999999</v>
      </c>
      <c r="M18" s="25">
        <v>8107</v>
      </c>
      <c r="N18" s="25">
        <v>222349.875</v>
      </c>
      <c r="O18" s="25">
        <v>7158.5</v>
      </c>
      <c r="P18" s="25">
        <v>222469.70300000001</v>
      </c>
      <c r="Q18" s="25">
        <v>8744.0689999999995</v>
      </c>
      <c r="S18" s="38"/>
      <c r="T18" s="6"/>
      <c r="U18" s="6"/>
    </row>
    <row r="19" spans="3:21" s="5" customFormat="1" ht="9.6" customHeight="1">
      <c r="C19" s="44" t="s">
        <v>9</v>
      </c>
      <c r="D19" s="25">
        <v>133044</v>
      </c>
      <c r="E19" s="25">
        <v>4465</v>
      </c>
      <c r="F19" s="25">
        <v>151938</v>
      </c>
      <c r="G19" s="25">
        <v>4849</v>
      </c>
      <c r="H19" s="25">
        <v>139744</v>
      </c>
      <c r="I19" s="25">
        <v>5446</v>
      </c>
      <c r="J19" s="25">
        <v>147804</v>
      </c>
      <c r="K19" s="25">
        <v>4560</v>
      </c>
      <c r="L19" s="25">
        <v>129614</v>
      </c>
      <c r="M19" s="25">
        <v>2050</v>
      </c>
      <c r="N19" s="25">
        <v>114753.40399999999</v>
      </c>
      <c r="O19" s="25">
        <v>2721</v>
      </c>
      <c r="P19" s="25">
        <v>105552.81299999999</v>
      </c>
      <c r="Q19" s="25">
        <v>3770.415</v>
      </c>
      <c r="S19" s="38"/>
      <c r="T19" s="4"/>
      <c r="U19" s="4"/>
    </row>
    <row r="20" spans="3:21" s="5" customFormat="1" ht="9.6" customHeight="1">
      <c r="C20" s="44" t="s">
        <v>23</v>
      </c>
      <c r="D20" s="25"/>
      <c r="E20" s="25"/>
      <c r="F20" s="25"/>
      <c r="G20" s="25"/>
      <c r="H20" s="25"/>
      <c r="I20" s="25"/>
      <c r="J20" s="25"/>
      <c r="K20" s="25"/>
      <c r="L20" s="25"/>
      <c r="M20" s="25"/>
      <c r="N20" s="25"/>
      <c r="O20" s="25"/>
      <c r="P20" s="25"/>
      <c r="Q20" s="25"/>
      <c r="S20" s="38"/>
      <c r="T20" s="4"/>
      <c r="U20" s="4"/>
    </row>
    <row r="21" spans="3:21" s="5" customFormat="1" ht="7.5" customHeight="1">
      <c r="C21" s="44" t="s">
        <v>24</v>
      </c>
      <c r="D21" s="25">
        <v>18152</v>
      </c>
      <c r="E21" s="25">
        <v>4028</v>
      </c>
      <c r="F21" s="25">
        <v>17663</v>
      </c>
      <c r="G21" s="25">
        <v>5584</v>
      </c>
      <c r="H21" s="25">
        <v>18215</v>
      </c>
      <c r="I21" s="25">
        <v>5839</v>
      </c>
      <c r="J21" s="25">
        <v>22977</v>
      </c>
      <c r="K21" s="25">
        <v>5527</v>
      </c>
      <c r="L21" s="25">
        <v>24365</v>
      </c>
      <c r="M21" s="25">
        <v>1899</v>
      </c>
      <c r="N21" s="25">
        <v>21949.870999999999</v>
      </c>
      <c r="O21" s="25">
        <v>531</v>
      </c>
      <c r="P21" s="25">
        <v>32243.141</v>
      </c>
      <c r="Q21" s="25">
        <v>453.05700000000002</v>
      </c>
      <c r="S21" s="38"/>
      <c r="T21" s="4"/>
      <c r="U21" s="4"/>
    </row>
    <row r="22" spans="3:21" s="5" customFormat="1" ht="9.6" customHeight="1">
      <c r="C22" s="44" t="s">
        <v>10</v>
      </c>
      <c r="D22" s="25">
        <v>7487</v>
      </c>
      <c r="E22" s="25">
        <v>247</v>
      </c>
      <c r="F22" s="25">
        <v>9159</v>
      </c>
      <c r="G22" s="25">
        <v>528</v>
      </c>
      <c r="H22" s="25">
        <v>11770</v>
      </c>
      <c r="I22" s="25">
        <v>339</v>
      </c>
      <c r="J22" s="25">
        <v>10037</v>
      </c>
      <c r="K22" s="25">
        <v>343</v>
      </c>
      <c r="L22" s="25">
        <v>15126</v>
      </c>
      <c r="M22" s="25">
        <v>163</v>
      </c>
      <c r="N22" s="25">
        <v>14999.54</v>
      </c>
      <c r="O22" s="25">
        <v>169</v>
      </c>
      <c r="P22" s="25">
        <v>10806.129000000001</v>
      </c>
      <c r="Q22" s="25">
        <v>129.749</v>
      </c>
      <c r="S22" s="38"/>
      <c r="T22" s="2"/>
      <c r="U22" s="2"/>
    </row>
    <row r="23" spans="3:21" s="5" customFormat="1" ht="9.6" customHeight="1">
      <c r="C23" s="44" t="s">
        <v>21</v>
      </c>
      <c r="D23" s="25"/>
      <c r="E23" s="25"/>
      <c r="F23" s="25"/>
      <c r="G23" s="25"/>
      <c r="H23" s="25"/>
      <c r="I23" s="25"/>
      <c r="J23" s="25"/>
      <c r="K23" s="25"/>
      <c r="L23" s="25"/>
      <c r="M23" s="25"/>
      <c r="N23" s="25"/>
      <c r="O23" s="25"/>
      <c r="P23" s="25"/>
      <c r="Q23" s="25"/>
      <c r="S23" s="38"/>
      <c r="T23" s="2"/>
      <c r="U23" s="2"/>
    </row>
    <row r="24" spans="3:21" s="5" customFormat="1" ht="7.5" customHeight="1">
      <c r="C24" s="44" t="s">
        <v>22</v>
      </c>
      <c r="D24" s="25">
        <v>19527</v>
      </c>
      <c r="E24" s="25">
        <v>5217.8999999999996</v>
      </c>
      <c r="F24" s="25">
        <v>26463</v>
      </c>
      <c r="G24" s="25">
        <v>2869.6</v>
      </c>
      <c r="H24" s="25">
        <v>36077</v>
      </c>
      <c r="I24" s="25">
        <v>909.7</v>
      </c>
      <c r="J24" s="25">
        <v>39723</v>
      </c>
      <c r="K24" s="25">
        <v>524.70000000000005</v>
      </c>
      <c r="L24" s="25">
        <v>37444.913</v>
      </c>
      <c r="M24" s="25">
        <v>2449</v>
      </c>
      <c r="N24" s="25">
        <v>41160.963000000003</v>
      </c>
      <c r="O24" s="25">
        <v>1881.5</v>
      </c>
      <c r="P24" s="25">
        <v>44385.173999999999</v>
      </c>
      <c r="Q24" s="25">
        <v>1826.143</v>
      </c>
      <c r="T24" s="2"/>
      <c r="U24" s="2"/>
    </row>
    <row r="25" spans="3:21" s="5" customFormat="1" ht="9.6" customHeight="1">
      <c r="C25" s="44" t="s">
        <v>25</v>
      </c>
      <c r="D25" s="25"/>
      <c r="E25" s="25"/>
      <c r="F25" s="25"/>
      <c r="G25" s="25"/>
      <c r="H25" s="25"/>
      <c r="I25" s="25"/>
      <c r="J25" s="25"/>
      <c r="K25" s="25"/>
      <c r="L25" s="25"/>
      <c r="M25" s="25"/>
      <c r="N25" s="25"/>
      <c r="O25" s="25"/>
      <c r="P25" s="25"/>
      <c r="Q25" s="25"/>
      <c r="R25" s="2"/>
      <c r="S25" s="9"/>
      <c r="T25" s="2"/>
      <c r="U25" s="2"/>
    </row>
    <row r="26" spans="3:21" s="5" customFormat="1" ht="7.5" customHeight="1">
      <c r="C26" s="44" t="s">
        <v>26</v>
      </c>
      <c r="D26" s="25">
        <v>11588</v>
      </c>
      <c r="E26" s="25">
        <v>131</v>
      </c>
      <c r="F26" s="25">
        <v>13319</v>
      </c>
      <c r="G26" s="25">
        <v>140</v>
      </c>
      <c r="H26" s="25">
        <v>11050</v>
      </c>
      <c r="I26" s="25">
        <v>573</v>
      </c>
      <c r="J26" s="25">
        <v>10761</v>
      </c>
      <c r="K26" s="25">
        <v>252</v>
      </c>
      <c r="L26" s="25">
        <v>15484</v>
      </c>
      <c r="M26" s="25">
        <v>420</v>
      </c>
      <c r="N26" s="25">
        <v>12456.871999999999</v>
      </c>
      <c r="O26" s="25">
        <v>470</v>
      </c>
      <c r="P26" s="25">
        <v>7440.1570000000002</v>
      </c>
      <c r="Q26" s="25">
        <v>495.82</v>
      </c>
      <c r="R26" s="2"/>
      <c r="S26" s="9"/>
      <c r="T26" s="2"/>
      <c r="U26" s="2"/>
    </row>
    <row r="27" spans="3:21" s="5" customFormat="1" ht="8.25" customHeight="1">
      <c r="C27" s="44" t="s">
        <v>45</v>
      </c>
      <c r="D27" s="25">
        <v>157.93600000000001</v>
      </c>
      <c r="E27" s="25">
        <v>124.44199999999999</v>
      </c>
      <c r="F27" s="25">
        <v>264.892</v>
      </c>
      <c r="G27" s="25">
        <v>139.26900000000001</v>
      </c>
      <c r="H27" s="25">
        <v>532.51099999999997</v>
      </c>
      <c r="I27" s="25">
        <v>0</v>
      </c>
      <c r="J27" s="25">
        <v>909.40300000000002</v>
      </c>
      <c r="K27" s="25">
        <v>0</v>
      </c>
      <c r="L27" s="25">
        <v>2160.0250000000001</v>
      </c>
      <c r="M27" s="25">
        <v>0</v>
      </c>
      <c r="N27" s="25">
        <v>2658.998</v>
      </c>
      <c r="O27" s="25">
        <v>0</v>
      </c>
      <c r="P27" s="25">
        <v>3783.5259999999998</v>
      </c>
      <c r="Q27" s="25">
        <v>0</v>
      </c>
      <c r="R27" s="2"/>
      <c r="S27" s="9"/>
      <c r="T27" s="2"/>
      <c r="U27" s="2"/>
    </row>
    <row r="28" spans="3:21" s="5" customFormat="1" ht="9.9499999999999993" customHeight="1">
      <c r="C28" s="44" t="s">
        <v>27</v>
      </c>
      <c r="D28" s="25"/>
      <c r="E28" s="25"/>
      <c r="F28" s="25"/>
      <c r="G28" s="25"/>
      <c r="H28" s="25"/>
      <c r="I28" s="25"/>
      <c r="J28" s="25"/>
      <c r="K28" s="25"/>
      <c r="L28" s="25"/>
      <c r="M28" s="25"/>
      <c r="N28" s="25"/>
      <c r="O28" s="25"/>
      <c r="P28" s="25"/>
      <c r="Q28" s="25"/>
      <c r="R28" s="2"/>
      <c r="S28" s="9"/>
      <c r="T28" s="2"/>
      <c r="U28" s="2"/>
    </row>
    <row r="29" spans="3:21" s="5" customFormat="1" ht="7.5" customHeight="1">
      <c r="C29" s="44" t="s">
        <v>28</v>
      </c>
      <c r="D29" s="25"/>
      <c r="E29" s="25"/>
      <c r="F29" s="25"/>
      <c r="G29" s="25"/>
      <c r="H29" s="25"/>
      <c r="I29" s="25"/>
      <c r="J29" s="25"/>
      <c r="K29" s="25"/>
      <c r="L29" s="25"/>
      <c r="M29" s="25"/>
      <c r="N29" s="25"/>
      <c r="O29" s="25"/>
      <c r="P29" s="25"/>
      <c r="Q29" s="25"/>
      <c r="R29" s="2"/>
      <c r="S29" s="9"/>
      <c r="T29" s="2"/>
      <c r="U29" s="2"/>
    </row>
    <row r="30" spans="3:21" s="5" customFormat="1" ht="7.5" customHeight="1">
      <c r="C30" s="44" t="s">
        <v>29</v>
      </c>
      <c r="D30" s="25">
        <v>865</v>
      </c>
      <c r="E30" s="25">
        <v>23</v>
      </c>
      <c r="F30" s="25">
        <v>1102</v>
      </c>
      <c r="G30" s="25">
        <v>27</v>
      </c>
      <c r="H30" s="25">
        <v>1966</v>
      </c>
      <c r="I30" s="25">
        <v>8</v>
      </c>
      <c r="J30" s="25">
        <v>1686</v>
      </c>
      <c r="K30" s="25">
        <v>7</v>
      </c>
      <c r="L30" s="25">
        <v>730</v>
      </c>
      <c r="M30" s="25">
        <v>0</v>
      </c>
      <c r="N30" s="25">
        <v>601.43799999999999</v>
      </c>
      <c r="O30" s="25">
        <v>0</v>
      </c>
      <c r="P30" s="25">
        <v>785.17499999999995</v>
      </c>
      <c r="Q30" s="25">
        <v>0.108</v>
      </c>
      <c r="R30" s="2"/>
      <c r="S30" s="9"/>
      <c r="T30" s="2"/>
      <c r="U30" s="2"/>
    </row>
    <row r="31" spans="3:21" s="5" customFormat="1" ht="9.9499999999999993" customHeight="1">
      <c r="C31" s="44" t="s">
        <v>37</v>
      </c>
      <c r="D31" s="25">
        <v>23052</v>
      </c>
      <c r="E31" s="25">
        <v>1250</v>
      </c>
      <c r="F31" s="25">
        <v>21576</v>
      </c>
      <c r="G31" s="25">
        <v>1115.731</v>
      </c>
      <c r="H31" s="25">
        <v>22855</v>
      </c>
      <c r="I31" s="25">
        <v>1333</v>
      </c>
      <c r="J31" s="25">
        <v>21042</v>
      </c>
      <c r="K31" s="25">
        <v>1204</v>
      </c>
      <c r="L31" s="25">
        <v>12695</v>
      </c>
      <c r="M31" s="25">
        <v>1126</v>
      </c>
      <c r="N31" s="25">
        <v>13768.789000000001</v>
      </c>
      <c r="O31" s="25">
        <v>1386</v>
      </c>
      <c r="P31" s="25">
        <v>17473.588</v>
      </c>
      <c r="Q31" s="25">
        <v>2068.777</v>
      </c>
      <c r="R31" s="2"/>
      <c r="S31" s="9"/>
      <c r="T31" s="2"/>
      <c r="U31" s="2"/>
    </row>
    <row r="32" spans="3:21" s="5" customFormat="1" ht="8.1" customHeight="1">
      <c r="C32" s="44" t="s">
        <v>11</v>
      </c>
      <c r="D32" s="25">
        <v>101067.861</v>
      </c>
      <c r="E32" s="25">
        <v>2025.9269999999999</v>
      </c>
      <c r="F32" s="25">
        <v>165224.14300000001</v>
      </c>
      <c r="G32" s="25">
        <v>2623.337</v>
      </c>
      <c r="H32" s="25">
        <v>212141.70199999999</v>
      </c>
      <c r="I32" s="25">
        <v>3547.75</v>
      </c>
      <c r="J32" s="25">
        <v>237004.77299999999</v>
      </c>
      <c r="K32" s="25">
        <v>3738.1060000000002</v>
      </c>
      <c r="L32" s="25">
        <v>251111.99799999999</v>
      </c>
      <c r="M32" s="25">
        <v>4684.8999999999996</v>
      </c>
      <c r="N32" s="25">
        <v>242943.54800000001</v>
      </c>
      <c r="O32" s="25">
        <v>2978.3</v>
      </c>
      <c r="P32" s="25">
        <v>199934.98699999999</v>
      </c>
      <c r="Q32" s="25">
        <v>2123.9899999999998</v>
      </c>
      <c r="R32" s="2"/>
      <c r="S32" s="9"/>
      <c r="T32" s="2"/>
      <c r="U32" s="2"/>
    </row>
    <row r="33" spans="1:21" s="5" customFormat="1" ht="8.25" customHeight="1">
      <c r="C33" s="44" t="s">
        <v>12</v>
      </c>
      <c r="D33" s="25">
        <v>46693.266000000003</v>
      </c>
      <c r="E33" s="25">
        <v>1642.229</v>
      </c>
      <c r="F33" s="25">
        <v>40917.981</v>
      </c>
      <c r="G33" s="25">
        <v>1936.5930000000001</v>
      </c>
      <c r="H33" s="25">
        <v>34053.947999999997</v>
      </c>
      <c r="I33" s="25">
        <v>2319.5030000000002</v>
      </c>
      <c r="J33" s="25">
        <v>32439.324000000001</v>
      </c>
      <c r="K33" s="25">
        <v>3030.7869999999998</v>
      </c>
      <c r="L33" s="25">
        <v>31043.054</v>
      </c>
      <c r="M33" s="25">
        <v>3134.1680000000001</v>
      </c>
      <c r="N33" s="25">
        <v>35059.409</v>
      </c>
      <c r="O33" s="25">
        <v>3472.971</v>
      </c>
      <c r="P33" s="25">
        <v>44049.538</v>
      </c>
      <c r="Q33" s="25">
        <v>4709.2380000000003</v>
      </c>
      <c r="R33" s="2"/>
      <c r="S33" s="9"/>
      <c r="T33" s="2"/>
      <c r="U33" s="2"/>
    </row>
    <row r="34" spans="1:21" s="5" customFormat="1" ht="9.9499999999999993" customHeight="1">
      <c r="C34" s="44" t="s">
        <v>13</v>
      </c>
      <c r="D34" s="25">
        <v>871.05700000000002</v>
      </c>
      <c r="E34" s="25">
        <v>21.457999999999998</v>
      </c>
      <c r="F34" s="25">
        <v>22030.019</v>
      </c>
      <c r="G34" s="25">
        <v>20.5</v>
      </c>
      <c r="H34" s="25">
        <v>27127.902999999998</v>
      </c>
      <c r="I34" s="25">
        <v>20.7</v>
      </c>
      <c r="J34" s="25">
        <v>19822.661</v>
      </c>
      <c r="K34" s="25">
        <v>15.9</v>
      </c>
      <c r="L34" s="25">
        <v>14166.305</v>
      </c>
      <c r="M34" s="25">
        <v>779.6</v>
      </c>
      <c r="N34" s="25">
        <v>20042.339</v>
      </c>
      <c r="O34" s="25">
        <v>947.2</v>
      </c>
      <c r="P34" s="25">
        <v>11966.531999999999</v>
      </c>
      <c r="Q34" s="25">
        <v>342.97</v>
      </c>
      <c r="R34" s="2"/>
      <c r="S34" s="9"/>
      <c r="T34" s="2"/>
      <c r="U34" s="2"/>
    </row>
    <row r="35" spans="1:21" s="5" customFormat="1" ht="9.9499999999999993" customHeight="1">
      <c r="C35" s="44" t="s">
        <v>6</v>
      </c>
      <c r="D35" s="25">
        <v>26460</v>
      </c>
      <c r="E35" s="25">
        <v>88330</v>
      </c>
      <c r="F35" s="25">
        <v>28608</v>
      </c>
      <c r="G35" s="25">
        <v>92355</v>
      </c>
      <c r="H35" s="25">
        <v>18364</v>
      </c>
      <c r="I35" s="25">
        <v>68897</v>
      </c>
      <c r="J35" s="25">
        <v>14861.441999999999</v>
      </c>
      <c r="K35" s="25">
        <v>52939</v>
      </c>
      <c r="L35" s="25">
        <v>16680.202000000001</v>
      </c>
      <c r="M35" s="25">
        <v>57909</v>
      </c>
      <c r="N35" s="25">
        <v>25097.534</v>
      </c>
      <c r="O35" s="25">
        <v>42881</v>
      </c>
      <c r="P35" s="25">
        <v>27445.920999999998</v>
      </c>
      <c r="Q35" s="25">
        <v>33217.392</v>
      </c>
      <c r="R35" s="6"/>
      <c r="S35" s="9"/>
      <c r="T35" s="6"/>
      <c r="U35" s="6"/>
    </row>
    <row r="36" spans="1:21" s="5" customFormat="1" ht="8.1" customHeight="1">
      <c r="C36" s="44" t="s">
        <v>14</v>
      </c>
      <c r="D36" s="25">
        <v>25726</v>
      </c>
      <c r="E36" s="25">
        <v>85049</v>
      </c>
      <c r="F36" s="25">
        <v>27266</v>
      </c>
      <c r="G36" s="25">
        <v>87904</v>
      </c>
      <c r="H36" s="25">
        <v>17258</v>
      </c>
      <c r="I36" s="25">
        <v>65295</v>
      </c>
      <c r="J36" s="25">
        <v>13893.579</v>
      </c>
      <c r="K36" s="25">
        <v>49209</v>
      </c>
      <c r="L36" s="25">
        <v>16129.785</v>
      </c>
      <c r="M36" s="25">
        <v>53788</v>
      </c>
      <c r="N36" s="25">
        <v>24543.48</v>
      </c>
      <c r="O36" s="25">
        <v>39191</v>
      </c>
      <c r="P36" s="25">
        <v>26926.538</v>
      </c>
      <c r="Q36" s="25">
        <v>29779.255000000001</v>
      </c>
      <c r="R36" s="2"/>
      <c r="S36" s="9"/>
      <c r="T36" s="2"/>
      <c r="U36" s="2"/>
    </row>
    <row r="37" spans="1:21" s="5" customFormat="1" ht="8.1" customHeight="1">
      <c r="C37" s="44" t="s">
        <v>15</v>
      </c>
      <c r="D37" s="25">
        <v>734</v>
      </c>
      <c r="E37" s="25">
        <v>3281</v>
      </c>
      <c r="F37" s="25">
        <v>1342</v>
      </c>
      <c r="G37" s="25">
        <v>4451</v>
      </c>
      <c r="H37" s="25">
        <v>1106</v>
      </c>
      <c r="I37" s="25">
        <v>3602</v>
      </c>
      <c r="J37" s="25">
        <v>967.86300000000006</v>
      </c>
      <c r="K37" s="25">
        <v>3730</v>
      </c>
      <c r="L37" s="25">
        <v>550.41700000000003</v>
      </c>
      <c r="M37" s="25">
        <v>4121</v>
      </c>
      <c r="N37" s="25">
        <v>554.05399999999997</v>
      </c>
      <c r="O37" s="25">
        <v>3690</v>
      </c>
      <c r="P37" s="25">
        <v>519.38300000000004</v>
      </c>
      <c r="Q37" s="25">
        <v>3438.1370000000002</v>
      </c>
      <c r="R37" s="2"/>
      <c r="S37" s="9"/>
      <c r="T37" s="2"/>
      <c r="U37" s="2"/>
    </row>
    <row r="38" spans="1:21" s="5" customFormat="1" ht="9.6" customHeight="1">
      <c r="C38" s="44" t="s">
        <v>30</v>
      </c>
      <c r="D38" s="25"/>
      <c r="E38" s="25"/>
      <c r="F38" s="25"/>
      <c r="G38" s="25"/>
      <c r="H38" s="25"/>
      <c r="I38" s="25"/>
      <c r="J38" s="25"/>
      <c r="K38" s="25"/>
      <c r="L38" s="25"/>
      <c r="M38" s="25"/>
      <c r="N38" s="25"/>
      <c r="O38" s="25"/>
      <c r="P38" s="25"/>
      <c r="Q38" s="25"/>
      <c r="R38" s="2"/>
      <c r="S38" s="9"/>
      <c r="T38" s="2"/>
      <c r="U38" s="2"/>
    </row>
    <row r="39" spans="1:21" s="5" customFormat="1" ht="7.5" customHeight="1">
      <c r="C39" s="44" t="s">
        <v>31</v>
      </c>
      <c r="D39" s="25"/>
      <c r="E39" s="25"/>
      <c r="F39" s="25"/>
      <c r="G39" s="25"/>
      <c r="H39" s="25"/>
      <c r="I39" s="25"/>
      <c r="J39" s="25"/>
      <c r="K39" s="25"/>
      <c r="L39" s="25"/>
      <c r="M39" s="25"/>
      <c r="N39" s="25"/>
      <c r="O39" s="25"/>
      <c r="P39" s="25"/>
      <c r="Q39" s="25"/>
      <c r="R39" s="2"/>
      <c r="S39" s="9"/>
      <c r="T39" s="2"/>
      <c r="U39" s="2"/>
    </row>
    <row r="40" spans="1:21" s="5" customFormat="1" ht="7.5" customHeight="1">
      <c r="C40" s="44" t="s">
        <v>32</v>
      </c>
      <c r="D40" s="25">
        <v>20544</v>
      </c>
      <c r="E40" s="25">
        <v>115319</v>
      </c>
      <c r="F40" s="25">
        <v>31152</v>
      </c>
      <c r="G40" s="25">
        <v>190079</v>
      </c>
      <c r="H40" s="25">
        <v>41911</v>
      </c>
      <c r="I40" s="25">
        <v>192983</v>
      </c>
      <c r="J40" s="25">
        <v>42451.807000000001</v>
      </c>
      <c r="K40" s="25">
        <v>210252</v>
      </c>
      <c r="L40" s="25">
        <v>53841.553</v>
      </c>
      <c r="M40" s="25">
        <v>265683</v>
      </c>
      <c r="N40" s="25">
        <v>51601.760999999999</v>
      </c>
      <c r="O40" s="25">
        <v>273058.40000000002</v>
      </c>
      <c r="P40" s="25">
        <v>49473.468000000001</v>
      </c>
      <c r="Q40" s="25">
        <v>270281.37400000001</v>
      </c>
      <c r="R40" s="2"/>
      <c r="S40" s="9"/>
      <c r="T40" s="2"/>
      <c r="U40" s="2"/>
    </row>
    <row r="41" spans="1:21" s="5" customFormat="1" ht="8.25" customHeight="1">
      <c r="C41" s="44" t="s">
        <v>46</v>
      </c>
      <c r="D41" s="27" t="s">
        <v>49</v>
      </c>
      <c r="E41" s="27" t="s">
        <v>49</v>
      </c>
      <c r="F41" s="27" t="s">
        <v>49</v>
      </c>
      <c r="G41" s="27" t="s">
        <v>49</v>
      </c>
      <c r="H41" s="27" t="s">
        <v>49</v>
      </c>
      <c r="I41" s="25">
        <v>14368.3</v>
      </c>
      <c r="J41" s="25">
        <v>8361.3340000000007</v>
      </c>
      <c r="K41" s="25">
        <v>11368.8</v>
      </c>
      <c r="L41" s="25">
        <v>17097.399000000001</v>
      </c>
      <c r="M41" s="25">
        <v>17680.099999999999</v>
      </c>
      <c r="N41" s="25">
        <v>141027.318</v>
      </c>
      <c r="O41" s="25">
        <v>20387.099999999999</v>
      </c>
      <c r="P41" s="25">
        <v>167667.20000000001</v>
      </c>
      <c r="Q41" s="25">
        <v>22363.5</v>
      </c>
      <c r="R41" s="2"/>
      <c r="S41" s="9"/>
      <c r="T41" s="2"/>
      <c r="U41" s="2"/>
    </row>
    <row r="42" spans="1:21" s="5" customFormat="1" ht="8.25" customHeight="1">
      <c r="C42" s="44" t="s">
        <v>19</v>
      </c>
      <c r="D42" s="27" t="s">
        <v>49</v>
      </c>
      <c r="E42" s="27" t="s">
        <v>49</v>
      </c>
      <c r="F42" s="27" t="s">
        <v>49</v>
      </c>
      <c r="G42" s="27" t="s">
        <v>49</v>
      </c>
      <c r="H42" s="27" t="s">
        <v>49</v>
      </c>
      <c r="I42" s="27" t="s">
        <v>49</v>
      </c>
      <c r="J42" s="25">
        <v>0</v>
      </c>
      <c r="K42" s="27" t="s">
        <v>49</v>
      </c>
      <c r="L42" s="25">
        <v>0</v>
      </c>
      <c r="M42" s="27" t="s">
        <v>49</v>
      </c>
      <c r="N42" s="25">
        <v>0</v>
      </c>
      <c r="O42" s="27" t="s">
        <v>49</v>
      </c>
      <c r="P42" s="25">
        <v>0</v>
      </c>
      <c r="Q42" s="25">
        <v>2909.1</v>
      </c>
      <c r="R42" s="2"/>
      <c r="S42" s="9"/>
      <c r="T42" s="2"/>
      <c r="U42" s="2"/>
    </row>
    <row r="43" spans="1:21" s="5" customFormat="1" ht="8.25" customHeight="1">
      <c r="C43" s="44" t="s">
        <v>18</v>
      </c>
      <c r="D43" s="27" t="s">
        <v>49</v>
      </c>
      <c r="E43" s="27" t="s">
        <v>49</v>
      </c>
      <c r="F43" s="27" t="s">
        <v>49</v>
      </c>
      <c r="G43" s="27" t="s">
        <v>49</v>
      </c>
      <c r="H43" s="27" t="s">
        <v>49</v>
      </c>
      <c r="I43" s="25">
        <v>14368.3</v>
      </c>
      <c r="J43" s="25">
        <v>0</v>
      </c>
      <c r="K43" s="25">
        <v>7547.5</v>
      </c>
      <c r="L43" s="25">
        <v>0</v>
      </c>
      <c r="M43" s="25">
        <v>8912.2999999999993</v>
      </c>
      <c r="N43" s="25">
        <v>120030.29300000001</v>
      </c>
      <c r="O43" s="25">
        <v>8978.6</v>
      </c>
      <c r="P43" s="25">
        <v>150337.4</v>
      </c>
      <c r="Q43" s="25">
        <v>6341.8</v>
      </c>
      <c r="R43" s="2"/>
      <c r="S43" s="9"/>
      <c r="T43" s="2"/>
      <c r="U43" s="2"/>
    </row>
    <row r="44" spans="1:21" s="5" customFormat="1" ht="8.25" customHeight="1">
      <c r="C44" s="44" t="s">
        <v>40</v>
      </c>
      <c r="D44" s="27" t="s">
        <v>49</v>
      </c>
      <c r="E44" s="27" t="s">
        <v>49</v>
      </c>
      <c r="F44" s="27" t="s">
        <v>49</v>
      </c>
      <c r="G44" s="27" t="s">
        <v>49</v>
      </c>
      <c r="H44" s="27" t="s">
        <v>49</v>
      </c>
      <c r="I44" s="27" t="s">
        <v>49</v>
      </c>
      <c r="J44" s="25">
        <v>8361.3340000000007</v>
      </c>
      <c r="K44" s="25">
        <v>3821.3</v>
      </c>
      <c r="L44" s="25">
        <v>17097.399000000001</v>
      </c>
      <c r="M44" s="25">
        <v>8767.7999999999993</v>
      </c>
      <c r="N44" s="25">
        <v>20997.025000000001</v>
      </c>
      <c r="O44" s="25">
        <v>11408.5</v>
      </c>
      <c r="P44" s="25">
        <v>17329.8</v>
      </c>
      <c r="Q44" s="25">
        <v>13112.6</v>
      </c>
      <c r="R44" s="2"/>
      <c r="S44" s="9"/>
      <c r="T44" s="2"/>
      <c r="U44" s="2"/>
    </row>
    <row r="45" spans="1:21" s="5" customFormat="1" ht="8.25" customHeight="1">
      <c r="C45" s="44" t="s">
        <v>16</v>
      </c>
      <c r="D45" s="25">
        <v>9110</v>
      </c>
      <c r="E45" s="25">
        <v>5759</v>
      </c>
      <c r="F45" s="25">
        <v>11774</v>
      </c>
      <c r="G45" s="25">
        <v>6023</v>
      </c>
      <c r="H45" s="25">
        <v>13588</v>
      </c>
      <c r="I45" s="25">
        <v>5854</v>
      </c>
      <c r="J45" s="25">
        <v>7702.06</v>
      </c>
      <c r="K45" s="25">
        <v>5123</v>
      </c>
      <c r="L45" s="25">
        <v>12024.492</v>
      </c>
      <c r="M45" s="25">
        <v>6231</v>
      </c>
      <c r="N45" s="25">
        <v>3440.7040000000002</v>
      </c>
      <c r="O45" s="25">
        <v>7444</v>
      </c>
      <c r="P45" s="25">
        <v>4486.5389999999998</v>
      </c>
      <c r="Q45" s="25">
        <v>7829.4459999999999</v>
      </c>
      <c r="R45" s="2"/>
      <c r="S45" s="9"/>
      <c r="T45" s="2"/>
      <c r="U45" s="2"/>
    </row>
    <row r="46" spans="1:21" s="5" customFormat="1" ht="9" customHeight="1">
      <c r="C46" s="45" t="s">
        <v>17</v>
      </c>
      <c r="D46" s="28">
        <v>14010</v>
      </c>
      <c r="E46" s="28">
        <v>4211</v>
      </c>
      <c r="F46" s="28">
        <v>21131</v>
      </c>
      <c r="G46" s="28">
        <v>5056</v>
      </c>
      <c r="H46" s="28">
        <v>19886</v>
      </c>
      <c r="I46" s="28">
        <v>5708</v>
      </c>
      <c r="J46" s="28">
        <v>30104.05</v>
      </c>
      <c r="K46" s="28">
        <v>4892</v>
      </c>
      <c r="L46" s="28">
        <v>51476.105000000003</v>
      </c>
      <c r="M46" s="28">
        <v>5474</v>
      </c>
      <c r="N46" s="28">
        <v>48179.222000000002</v>
      </c>
      <c r="O46" s="28">
        <v>5732</v>
      </c>
      <c r="P46" s="28">
        <v>59067.260999999999</v>
      </c>
      <c r="Q46" s="28">
        <v>6666.3590000000004</v>
      </c>
      <c r="R46" s="2"/>
      <c r="S46" s="9"/>
      <c r="T46" s="2"/>
      <c r="U46" s="2"/>
    </row>
    <row r="47" spans="1:21" s="5" customFormat="1" ht="2.1" customHeight="1">
      <c r="C47" s="13"/>
      <c r="D47" s="13"/>
      <c r="E47" s="13"/>
      <c r="F47" s="13"/>
      <c r="G47" s="13"/>
      <c r="H47" s="13"/>
      <c r="I47" s="13"/>
      <c r="J47" s="13"/>
      <c r="K47" s="13"/>
      <c r="L47" s="13"/>
      <c r="M47" s="13"/>
      <c r="N47" s="13"/>
      <c r="O47" s="13"/>
      <c r="P47" s="13"/>
      <c r="Q47" s="13"/>
      <c r="S47" s="9"/>
    </row>
    <row r="48" spans="1:21" s="5" customFormat="1" ht="8.1" customHeight="1">
      <c r="A48" s="3"/>
      <c r="B48" s="3"/>
      <c r="C48" s="19" t="s">
        <v>51</v>
      </c>
      <c r="D48" s="21"/>
      <c r="E48" s="21"/>
      <c r="F48" s="21"/>
      <c r="G48" s="21"/>
      <c r="H48" s="21"/>
      <c r="I48" s="21"/>
      <c r="J48" s="21"/>
      <c r="K48" s="21"/>
      <c r="L48" s="21"/>
      <c r="M48" s="21"/>
      <c r="N48" s="21"/>
      <c r="O48" s="21"/>
      <c r="P48" s="21"/>
      <c r="Q48" s="21"/>
      <c r="R48" s="3"/>
      <c r="S48" s="10"/>
    </row>
    <row r="49" spans="1:19" s="5" customFormat="1" ht="8.1" customHeight="1">
      <c r="A49" s="3"/>
      <c r="B49" s="3"/>
      <c r="C49" s="19" t="s">
        <v>38</v>
      </c>
      <c r="D49" s="21"/>
      <c r="E49" s="21"/>
      <c r="F49" s="21"/>
      <c r="G49" s="21"/>
      <c r="H49" s="21"/>
      <c r="I49" s="21"/>
      <c r="J49" s="21"/>
      <c r="K49" s="21"/>
      <c r="L49" s="21"/>
      <c r="M49" s="21"/>
      <c r="N49" s="21"/>
      <c r="O49" s="21"/>
      <c r="P49" s="21"/>
      <c r="Q49" s="21"/>
      <c r="R49" s="3"/>
      <c r="S49" s="10"/>
    </row>
    <row r="50" spans="1:19" s="5" customFormat="1" ht="8.1" customHeight="1">
      <c r="A50" s="3"/>
      <c r="B50" s="3"/>
      <c r="C50" s="20" t="s">
        <v>47</v>
      </c>
      <c r="D50" s="22"/>
      <c r="E50" s="22"/>
      <c r="F50" s="22"/>
      <c r="G50" s="22"/>
      <c r="H50" s="22"/>
      <c r="I50" s="22"/>
      <c r="J50" s="22"/>
      <c r="K50" s="22"/>
      <c r="L50" s="22"/>
      <c r="M50" s="22"/>
      <c r="N50" s="22"/>
      <c r="O50" s="22"/>
      <c r="P50" s="22"/>
      <c r="Q50" s="22"/>
      <c r="R50" s="3"/>
      <c r="S50" s="10"/>
    </row>
    <row r="51" spans="1:19" s="5" customFormat="1" ht="8.1" customHeight="1">
      <c r="A51" s="3"/>
      <c r="B51" s="3"/>
      <c r="C51" s="19" t="s">
        <v>48</v>
      </c>
      <c r="D51" s="21"/>
      <c r="E51" s="21"/>
      <c r="F51" s="21"/>
      <c r="G51" s="21"/>
      <c r="H51" s="21"/>
      <c r="I51" s="21"/>
      <c r="J51" s="21"/>
      <c r="K51" s="21"/>
      <c r="L51" s="21"/>
      <c r="M51" s="21"/>
      <c r="N51" s="21"/>
      <c r="O51" s="21"/>
      <c r="P51" s="21"/>
      <c r="Q51" s="21"/>
      <c r="R51" s="3"/>
      <c r="S51" s="10"/>
    </row>
    <row r="52" spans="1:19" s="5" customFormat="1" ht="8.1" customHeight="1">
      <c r="A52" s="3"/>
      <c r="B52" s="3"/>
      <c r="C52" s="19" t="s">
        <v>42</v>
      </c>
      <c r="D52" s="21"/>
      <c r="E52" s="21"/>
      <c r="F52" s="21"/>
      <c r="G52" s="21"/>
      <c r="H52" s="21"/>
      <c r="I52" s="21"/>
      <c r="J52" s="21"/>
      <c r="K52" s="21"/>
      <c r="L52" s="21"/>
      <c r="M52" s="21"/>
      <c r="N52" s="21"/>
      <c r="O52" s="21"/>
      <c r="P52" s="21"/>
      <c r="Q52" s="21"/>
      <c r="R52" s="3"/>
      <c r="S52" s="10"/>
    </row>
    <row r="53" spans="1:19" s="5" customFormat="1" ht="8.1" customHeight="1">
      <c r="A53" s="3"/>
      <c r="B53" s="3"/>
      <c r="C53" s="19" t="s">
        <v>41</v>
      </c>
      <c r="D53" s="21"/>
      <c r="E53" s="21"/>
      <c r="F53" s="21"/>
      <c r="G53" s="21"/>
      <c r="H53" s="21"/>
      <c r="I53" s="21"/>
      <c r="J53" s="21"/>
      <c r="K53" s="21"/>
      <c r="L53" s="21"/>
      <c r="M53" s="21"/>
      <c r="N53" s="21"/>
      <c r="O53" s="21"/>
      <c r="P53" s="21"/>
      <c r="Q53" s="21"/>
      <c r="R53" s="3"/>
      <c r="S53" s="10"/>
    </row>
    <row r="54" spans="1:19" s="5" customFormat="1" ht="8.1" customHeight="1">
      <c r="A54" s="3"/>
      <c r="B54" s="3"/>
      <c r="C54" s="19" t="s">
        <v>44</v>
      </c>
      <c r="D54" s="21"/>
      <c r="E54" s="21"/>
      <c r="F54" s="21"/>
      <c r="G54" s="21"/>
      <c r="H54" s="21"/>
      <c r="I54" s="21"/>
      <c r="J54" s="21"/>
      <c r="K54" s="21"/>
      <c r="L54" s="21"/>
      <c r="M54" s="21"/>
      <c r="N54" s="21"/>
      <c r="O54" s="21"/>
      <c r="P54" s="21"/>
      <c r="Q54" s="21"/>
      <c r="R54" s="3"/>
      <c r="S54" s="10"/>
    </row>
    <row r="55" spans="1:19" s="5" customFormat="1" ht="8.1" customHeight="1">
      <c r="A55" s="3"/>
      <c r="B55" s="3"/>
      <c r="C55" s="19" t="s">
        <v>55</v>
      </c>
      <c r="D55" s="21"/>
      <c r="E55" s="21"/>
      <c r="F55" s="21"/>
      <c r="G55" s="21"/>
      <c r="H55" s="21"/>
      <c r="I55" s="21"/>
      <c r="J55" s="21"/>
      <c r="K55" s="21"/>
      <c r="L55" s="21"/>
      <c r="M55" s="21"/>
      <c r="N55" s="21"/>
      <c r="O55" s="21"/>
      <c r="P55" s="21"/>
      <c r="Q55" s="21"/>
      <c r="R55" s="3"/>
      <c r="S55" s="10"/>
    </row>
    <row r="56" spans="1:19" s="5" customFormat="1" ht="8.1" customHeight="1">
      <c r="A56" s="3"/>
      <c r="B56" s="3"/>
      <c r="C56" s="19" t="s">
        <v>43</v>
      </c>
      <c r="D56" s="21"/>
      <c r="E56" s="21"/>
      <c r="F56" s="21"/>
      <c r="G56" s="21"/>
      <c r="H56" s="21"/>
      <c r="I56" s="21"/>
      <c r="J56" s="21"/>
      <c r="K56" s="21"/>
      <c r="L56" s="21"/>
      <c r="M56" s="21"/>
      <c r="N56" s="21"/>
      <c r="O56" s="21"/>
      <c r="P56" s="21"/>
      <c r="Q56" s="21"/>
      <c r="R56" s="3"/>
      <c r="S56" s="10"/>
    </row>
    <row r="57" spans="1:19" s="5" customFormat="1" ht="8.1" customHeight="1">
      <c r="A57" s="3"/>
      <c r="B57" s="3"/>
      <c r="C57" s="19" t="s">
        <v>57</v>
      </c>
      <c r="D57" s="21"/>
      <c r="E57" s="21"/>
      <c r="F57" s="21"/>
      <c r="G57" s="21"/>
      <c r="H57" s="21"/>
      <c r="I57" s="21"/>
      <c r="J57" s="21"/>
      <c r="K57" s="21"/>
      <c r="L57" s="21"/>
      <c r="M57" s="21"/>
      <c r="N57" s="21"/>
      <c r="O57" s="21"/>
      <c r="P57" s="21"/>
      <c r="Q57" s="21"/>
      <c r="R57" s="3"/>
      <c r="S57" s="10"/>
    </row>
    <row r="58" spans="1:19" s="5" customFormat="1" ht="8.1" customHeight="1">
      <c r="A58" s="3"/>
      <c r="B58" s="3"/>
      <c r="C58" s="19" t="s">
        <v>56</v>
      </c>
      <c r="D58" s="21"/>
      <c r="E58" s="21"/>
      <c r="F58" s="21"/>
      <c r="G58" s="21"/>
      <c r="H58" s="21"/>
      <c r="I58" s="21"/>
      <c r="J58" s="21"/>
      <c r="K58" s="21"/>
      <c r="L58" s="21"/>
      <c r="M58" s="21"/>
      <c r="N58" s="21"/>
      <c r="O58" s="21"/>
      <c r="P58" s="21"/>
      <c r="Q58" s="21"/>
      <c r="R58" s="3"/>
      <c r="S58" s="10"/>
    </row>
    <row r="59" spans="1:19" s="5" customFormat="1" ht="8.1" customHeight="1">
      <c r="A59" s="3"/>
      <c r="B59" s="3"/>
      <c r="C59" s="19" t="s">
        <v>50</v>
      </c>
      <c r="D59" s="21"/>
      <c r="E59" s="21"/>
      <c r="F59" s="21"/>
      <c r="G59" s="21"/>
      <c r="H59" s="21"/>
      <c r="I59" s="21"/>
      <c r="J59" s="21"/>
      <c r="K59" s="21"/>
      <c r="L59" s="21"/>
      <c r="M59" s="21"/>
      <c r="N59" s="21"/>
      <c r="O59" s="21"/>
      <c r="P59" s="21"/>
      <c r="Q59" s="21"/>
      <c r="R59" s="3"/>
      <c r="S59" s="10"/>
    </row>
    <row r="60" spans="1:19" s="5" customFormat="1" ht="8.1" customHeight="1">
      <c r="C60" s="19" t="s">
        <v>36</v>
      </c>
      <c r="D60" s="21"/>
      <c r="E60" s="21"/>
      <c r="F60" s="21"/>
      <c r="G60" s="21"/>
      <c r="H60" s="21"/>
      <c r="I60" s="21"/>
      <c r="J60" s="21"/>
      <c r="K60" s="21"/>
      <c r="L60" s="21"/>
      <c r="M60" s="21"/>
      <c r="N60" s="21"/>
      <c r="O60" s="21"/>
      <c r="P60" s="21"/>
      <c r="Q60" s="21"/>
      <c r="S60" s="9"/>
    </row>
    <row r="61" spans="1:19" s="5" customFormat="1" ht="8.1" customHeight="1">
      <c r="C61" s="15"/>
      <c r="D61" s="15"/>
      <c r="E61" s="15"/>
      <c r="F61" s="15"/>
      <c r="G61" s="15"/>
      <c r="H61" s="15"/>
      <c r="I61" s="15"/>
      <c r="J61" s="15"/>
      <c r="K61" s="15"/>
      <c r="L61" s="15"/>
      <c r="M61" s="15"/>
      <c r="N61" s="15"/>
      <c r="O61" s="15"/>
      <c r="P61" s="15"/>
      <c r="Q61" s="15"/>
      <c r="S61" s="9"/>
    </row>
    <row r="62" spans="1:19" ht="7.35" customHeight="1">
      <c r="C62" s="8"/>
      <c r="D62" s="8"/>
      <c r="E62" s="8"/>
      <c r="F62" s="8"/>
      <c r="G62" s="8"/>
      <c r="H62" s="8"/>
      <c r="I62" s="8"/>
      <c r="J62" s="8"/>
      <c r="K62" s="8"/>
      <c r="L62" s="8"/>
      <c r="M62" s="8"/>
      <c r="N62" s="8"/>
      <c r="O62" s="8"/>
      <c r="P62" s="8"/>
      <c r="Q62" s="8"/>
    </row>
    <row r="63" spans="1:19" ht="7.35" customHeight="1">
      <c r="C63" s="8"/>
      <c r="D63" s="8"/>
      <c r="E63" s="8"/>
      <c r="F63" s="8"/>
      <c r="G63" s="8"/>
      <c r="H63" s="8"/>
      <c r="I63" s="8"/>
      <c r="J63" s="8"/>
      <c r="K63" s="8"/>
      <c r="L63" s="8"/>
      <c r="M63" s="8"/>
      <c r="N63" s="8"/>
      <c r="O63" s="8"/>
      <c r="P63" s="8"/>
      <c r="Q63" s="8"/>
    </row>
    <row r="64" spans="1:19" ht="7.35" customHeight="1">
      <c r="C64" s="8"/>
      <c r="D64" s="8"/>
      <c r="E64" s="8"/>
      <c r="F64" s="8"/>
      <c r="G64" s="8"/>
      <c r="H64" s="8"/>
      <c r="I64" s="8"/>
      <c r="J64" s="8"/>
      <c r="K64" s="8"/>
      <c r="L64" s="8"/>
      <c r="M64" s="8"/>
      <c r="N64" s="8"/>
      <c r="O64" s="8"/>
      <c r="P64" s="8"/>
      <c r="Q64" s="8"/>
    </row>
    <row r="65" spans="3:24" ht="7.35" customHeight="1">
      <c r="C65" s="8"/>
      <c r="D65" s="29" t="s">
        <v>53</v>
      </c>
      <c r="E65" s="30"/>
      <c r="F65" s="30"/>
      <c r="G65" s="30"/>
      <c r="H65" s="30"/>
      <c r="I65" s="30"/>
      <c r="J65" s="30"/>
      <c r="K65" s="30"/>
      <c r="L65" s="30"/>
      <c r="M65" s="30"/>
      <c r="N65" s="30"/>
      <c r="O65" s="30"/>
      <c r="P65" s="30"/>
      <c r="Q65" s="30"/>
      <c r="R65" s="31"/>
    </row>
    <row r="66" spans="3:24" ht="7.35" customHeight="1">
      <c r="C66" s="8"/>
      <c r="D66" s="32">
        <v>617726.12699999998</v>
      </c>
      <c r="E66" s="33">
        <v>257181</v>
      </c>
      <c r="F66" s="32">
        <v>772091.12399999995</v>
      </c>
      <c r="G66" s="33">
        <v>351178</v>
      </c>
      <c r="H66" s="32">
        <v>848601.65</v>
      </c>
      <c r="I66" s="33">
        <v>349273</v>
      </c>
      <c r="J66" s="32">
        <v>895348.33</v>
      </c>
      <c r="K66" s="33">
        <v>342551</v>
      </c>
      <c r="L66" s="32">
        <v>923826.66</v>
      </c>
      <c r="M66" s="33">
        <v>402166</v>
      </c>
      <c r="N66" s="33"/>
      <c r="O66" s="33"/>
      <c r="P66" s="32">
        <v>994510.91799999995</v>
      </c>
      <c r="Q66" s="34">
        <v>400634</v>
      </c>
      <c r="R66" s="31"/>
      <c r="X66" s="9"/>
    </row>
    <row r="67" spans="3:24" ht="7.35" customHeight="1">
      <c r="C67" s="8"/>
      <c r="D67" s="32">
        <v>39779</v>
      </c>
      <c r="E67" s="33">
        <v>11592</v>
      </c>
      <c r="F67" s="32">
        <v>40170</v>
      </c>
      <c r="G67" s="33">
        <v>15338</v>
      </c>
      <c r="H67" s="32">
        <v>47534</v>
      </c>
      <c r="I67" s="33">
        <v>18127</v>
      </c>
      <c r="J67" s="32">
        <v>50535</v>
      </c>
      <c r="K67" s="33">
        <v>19965</v>
      </c>
      <c r="L67" s="32">
        <v>49890</v>
      </c>
      <c r="M67" s="33">
        <v>11350</v>
      </c>
      <c r="N67" s="33"/>
      <c r="O67" s="33"/>
      <c r="P67" s="32">
        <v>42352.819000000003</v>
      </c>
      <c r="Q67" s="34">
        <v>13105</v>
      </c>
      <c r="R67" s="31"/>
      <c r="X67" s="9"/>
    </row>
    <row r="68" spans="3:24" ht="7.35" customHeight="1">
      <c r="C68" s="8"/>
      <c r="D68" s="32">
        <v>159328.00700000001</v>
      </c>
      <c r="E68" s="33">
        <v>17005</v>
      </c>
      <c r="F68" s="32">
        <v>190730.08900000001</v>
      </c>
      <c r="G68" s="33">
        <v>27550</v>
      </c>
      <c r="H68" s="32">
        <v>211671.58600000001</v>
      </c>
      <c r="I68" s="33">
        <v>28708</v>
      </c>
      <c r="J68" s="32">
        <v>227230.52600000001</v>
      </c>
      <c r="K68" s="33">
        <v>23700.7</v>
      </c>
      <c r="L68" s="32">
        <v>240352.71900000001</v>
      </c>
      <c r="M68" s="33">
        <v>26607.200000000001</v>
      </c>
      <c r="N68" s="33"/>
      <c r="O68" s="33"/>
      <c r="P68" s="32">
        <v>210595.611</v>
      </c>
      <c r="Q68" s="34">
        <v>29201.5</v>
      </c>
      <c r="R68" s="31"/>
      <c r="X68" s="9"/>
    </row>
    <row r="69" spans="3:24" ht="6.75" customHeight="1">
      <c r="D69" s="32">
        <v>4221</v>
      </c>
      <c r="E69" s="34">
        <v>737</v>
      </c>
      <c r="F69" s="32">
        <v>3287</v>
      </c>
      <c r="G69" s="34">
        <v>1135</v>
      </c>
      <c r="H69" s="32">
        <v>4168</v>
      </c>
      <c r="I69" s="34">
        <v>1177</v>
      </c>
      <c r="J69" s="32">
        <v>5343</v>
      </c>
      <c r="K69" s="34">
        <v>899</v>
      </c>
      <c r="L69" s="32">
        <v>3963</v>
      </c>
      <c r="M69" s="34">
        <v>995</v>
      </c>
      <c r="N69" s="34"/>
      <c r="O69" s="34"/>
      <c r="P69" s="32">
        <v>4029.415</v>
      </c>
      <c r="Q69" s="34">
        <v>968</v>
      </c>
      <c r="R69" s="31"/>
      <c r="X69" s="9"/>
    </row>
    <row r="70" spans="3:24" ht="6.75" customHeight="1">
      <c r="D70" s="32">
        <v>109894</v>
      </c>
      <c r="E70" s="34">
        <v>10955</v>
      </c>
      <c r="F70" s="32">
        <v>130919</v>
      </c>
      <c r="G70" s="34">
        <v>15385</v>
      </c>
      <c r="H70" s="32">
        <v>144511</v>
      </c>
      <c r="I70" s="34">
        <v>18428</v>
      </c>
      <c r="J70" s="32">
        <v>155906</v>
      </c>
      <c r="K70" s="34">
        <v>17443</v>
      </c>
      <c r="L70" s="32">
        <v>174257</v>
      </c>
      <c r="M70" s="34">
        <v>19236</v>
      </c>
      <c r="N70" s="34"/>
      <c r="O70" s="34"/>
      <c r="P70" s="32">
        <v>161887.43100000001</v>
      </c>
      <c r="Q70" s="34">
        <v>22894</v>
      </c>
      <c r="R70" s="31"/>
      <c r="X70" s="9"/>
    </row>
    <row r="71" spans="3:24" ht="6.75" customHeight="1">
      <c r="D71" s="32">
        <v>45213.006999999998</v>
      </c>
      <c r="E71" s="34">
        <v>5313</v>
      </c>
      <c r="F71" s="32">
        <v>56524.089</v>
      </c>
      <c r="G71" s="34">
        <v>11030</v>
      </c>
      <c r="H71" s="32">
        <v>62992.586000000003</v>
      </c>
      <c r="I71" s="34">
        <v>9103</v>
      </c>
      <c r="J71" s="32">
        <v>65981.525999999998</v>
      </c>
      <c r="K71" s="34">
        <v>5358.7</v>
      </c>
      <c r="L71" s="32">
        <v>62132.718999999997</v>
      </c>
      <c r="M71" s="34">
        <v>6376.2</v>
      </c>
      <c r="N71" s="34"/>
      <c r="O71" s="34"/>
      <c r="P71" s="32">
        <v>44678.764999999999</v>
      </c>
      <c r="Q71" s="34">
        <v>5339.5</v>
      </c>
      <c r="R71" s="31"/>
      <c r="X71" s="9"/>
    </row>
    <row r="72" spans="3:24" ht="6.75" customHeight="1">
      <c r="D72" s="32">
        <v>213872.93599999999</v>
      </c>
      <c r="E72" s="34">
        <v>15486.342000000001</v>
      </c>
      <c r="F72" s="32">
        <v>241484.89199999999</v>
      </c>
      <c r="G72" s="34">
        <v>15252.6</v>
      </c>
      <c r="H72" s="32">
        <v>242209.511</v>
      </c>
      <c r="I72" s="34">
        <v>14447.7</v>
      </c>
      <c r="J72" s="32">
        <v>254939.40299999999</v>
      </c>
      <c r="K72" s="34">
        <v>12417.7</v>
      </c>
      <c r="L72" s="32">
        <v>237618.93799999999</v>
      </c>
      <c r="M72" s="34">
        <v>8107</v>
      </c>
      <c r="N72" s="34"/>
      <c r="O72" s="34"/>
      <c r="P72" s="32">
        <v>222349.875</v>
      </c>
      <c r="Q72" s="34">
        <v>7158.5</v>
      </c>
      <c r="R72" s="31"/>
      <c r="X72" s="9"/>
    </row>
    <row r="73" spans="3:24" ht="6.75" customHeight="1">
      <c r="D73" s="32">
        <v>133044</v>
      </c>
      <c r="E73" s="34">
        <v>4465</v>
      </c>
      <c r="F73" s="32">
        <v>151938</v>
      </c>
      <c r="G73" s="34">
        <v>4849</v>
      </c>
      <c r="H73" s="32">
        <v>139744</v>
      </c>
      <c r="I73" s="34">
        <v>5446</v>
      </c>
      <c r="J73" s="32">
        <v>147804</v>
      </c>
      <c r="K73" s="34">
        <v>4560</v>
      </c>
      <c r="L73" s="32">
        <v>129614</v>
      </c>
      <c r="M73" s="34">
        <v>2050</v>
      </c>
      <c r="N73" s="34"/>
      <c r="O73" s="34"/>
      <c r="P73" s="32">
        <v>114753.40399999999</v>
      </c>
      <c r="Q73" s="34">
        <v>2721</v>
      </c>
      <c r="R73" s="31"/>
      <c r="X73" s="9"/>
    </row>
    <row r="74" spans="3:24" ht="6.75" customHeight="1">
      <c r="D74" s="32">
        <v>18152</v>
      </c>
      <c r="E74" s="34">
        <v>4028</v>
      </c>
      <c r="F74" s="32">
        <v>17663</v>
      </c>
      <c r="G74" s="34">
        <v>5584</v>
      </c>
      <c r="H74" s="32">
        <v>18215</v>
      </c>
      <c r="I74" s="34">
        <v>5839</v>
      </c>
      <c r="J74" s="32">
        <v>22977</v>
      </c>
      <c r="K74" s="34">
        <v>5527</v>
      </c>
      <c r="L74" s="32">
        <v>24365</v>
      </c>
      <c r="M74" s="34">
        <v>1899</v>
      </c>
      <c r="N74" s="34"/>
      <c r="O74" s="34"/>
      <c r="P74" s="32">
        <v>21949.870999999999</v>
      </c>
      <c r="Q74" s="34">
        <v>531</v>
      </c>
      <c r="R74" s="31"/>
      <c r="X74" s="9"/>
    </row>
    <row r="75" spans="3:24" ht="6.75" customHeight="1">
      <c r="D75" s="32">
        <v>7487</v>
      </c>
      <c r="E75" s="34">
        <v>247</v>
      </c>
      <c r="F75" s="32">
        <v>9159</v>
      </c>
      <c r="G75" s="34">
        <v>528</v>
      </c>
      <c r="H75" s="32">
        <v>11770</v>
      </c>
      <c r="I75" s="34">
        <v>339</v>
      </c>
      <c r="J75" s="32">
        <v>10037</v>
      </c>
      <c r="K75" s="34">
        <v>343</v>
      </c>
      <c r="L75" s="32">
        <v>15126</v>
      </c>
      <c r="M75" s="34">
        <v>163</v>
      </c>
      <c r="N75" s="34"/>
      <c r="O75" s="34"/>
      <c r="P75" s="32">
        <v>14999.54</v>
      </c>
      <c r="Q75" s="34">
        <v>169</v>
      </c>
      <c r="R75" s="31"/>
      <c r="X75" s="9"/>
    </row>
    <row r="76" spans="3:24" ht="6.75" customHeight="1">
      <c r="D76" s="32">
        <v>19527</v>
      </c>
      <c r="E76" s="34">
        <v>5217.8999999999996</v>
      </c>
      <c r="F76" s="32">
        <v>26463</v>
      </c>
      <c r="G76" s="34">
        <v>2869.6</v>
      </c>
      <c r="H76" s="32">
        <v>36077</v>
      </c>
      <c r="I76" s="34">
        <v>909.7</v>
      </c>
      <c r="J76" s="32">
        <v>39723</v>
      </c>
      <c r="K76" s="34">
        <v>524.70000000000005</v>
      </c>
      <c r="L76" s="32">
        <v>37444.913</v>
      </c>
      <c r="M76" s="34">
        <v>2449</v>
      </c>
      <c r="N76" s="34"/>
      <c r="O76" s="34"/>
      <c r="P76" s="32">
        <v>41160.963000000003</v>
      </c>
      <c r="Q76" s="34">
        <v>1881.5</v>
      </c>
      <c r="R76" s="31"/>
      <c r="X76" s="9"/>
    </row>
    <row r="77" spans="3:24" ht="6.75" customHeight="1">
      <c r="D77" s="32">
        <v>11588</v>
      </c>
      <c r="E77" s="34">
        <v>131</v>
      </c>
      <c r="F77" s="32">
        <v>13319</v>
      </c>
      <c r="G77" s="34">
        <v>140</v>
      </c>
      <c r="H77" s="32">
        <v>11050</v>
      </c>
      <c r="I77" s="34">
        <v>573</v>
      </c>
      <c r="J77" s="32">
        <v>10761</v>
      </c>
      <c r="K77" s="34">
        <v>252</v>
      </c>
      <c r="L77" s="32">
        <v>15484</v>
      </c>
      <c r="M77" s="34">
        <v>420</v>
      </c>
      <c r="N77" s="34"/>
      <c r="O77" s="34"/>
      <c r="P77" s="32">
        <v>12456.871999999999</v>
      </c>
      <c r="Q77" s="34">
        <v>470</v>
      </c>
      <c r="R77" s="31"/>
      <c r="X77" s="9"/>
    </row>
    <row r="78" spans="3:24" ht="6.75" customHeight="1">
      <c r="D78" s="32">
        <v>157.93600000000001</v>
      </c>
      <c r="E78" s="34">
        <v>124.44199999999999</v>
      </c>
      <c r="F78" s="32">
        <v>264.892</v>
      </c>
      <c r="G78" s="34">
        <v>139.26900000000001</v>
      </c>
      <c r="H78" s="32">
        <v>532.51099999999997</v>
      </c>
      <c r="I78" s="34">
        <v>0</v>
      </c>
      <c r="J78" s="32">
        <v>909.40300000000002</v>
      </c>
      <c r="K78" s="34">
        <v>0</v>
      </c>
      <c r="L78" s="32">
        <v>2160.0250000000001</v>
      </c>
      <c r="M78" s="34">
        <v>0</v>
      </c>
      <c r="N78" s="34"/>
      <c r="O78" s="34"/>
      <c r="P78" s="32">
        <v>2658.998</v>
      </c>
      <c r="Q78" s="34">
        <v>0</v>
      </c>
      <c r="R78" s="31"/>
      <c r="X78" s="9"/>
    </row>
    <row r="79" spans="3:24" ht="6.75" customHeight="1">
      <c r="D79" s="32">
        <v>865</v>
      </c>
      <c r="E79" s="34">
        <v>23</v>
      </c>
      <c r="F79" s="32">
        <v>1102</v>
      </c>
      <c r="G79" s="34">
        <v>27</v>
      </c>
      <c r="H79" s="32">
        <v>1966</v>
      </c>
      <c r="I79" s="34">
        <v>8</v>
      </c>
      <c r="J79" s="32">
        <v>1686</v>
      </c>
      <c r="K79" s="34">
        <v>7</v>
      </c>
      <c r="L79" s="32">
        <v>730</v>
      </c>
      <c r="M79" s="34">
        <v>0</v>
      </c>
      <c r="N79" s="34"/>
      <c r="O79" s="34"/>
      <c r="P79" s="32">
        <v>601.43799999999999</v>
      </c>
      <c r="Q79" s="34">
        <v>0</v>
      </c>
      <c r="R79" s="31"/>
      <c r="X79" s="9"/>
    </row>
    <row r="80" spans="3:24" ht="6.75" customHeight="1">
      <c r="D80" s="32">
        <v>23052</v>
      </c>
      <c r="E80" s="34">
        <v>1250</v>
      </c>
      <c r="F80" s="32">
        <v>21576</v>
      </c>
      <c r="G80" s="34">
        <v>1115.731</v>
      </c>
      <c r="H80" s="32">
        <v>22855</v>
      </c>
      <c r="I80" s="34">
        <v>1333</v>
      </c>
      <c r="J80" s="32">
        <v>21042</v>
      </c>
      <c r="K80" s="34">
        <v>1204</v>
      </c>
      <c r="L80" s="32">
        <v>12695</v>
      </c>
      <c r="M80" s="34">
        <v>1126</v>
      </c>
      <c r="N80" s="34"/>
      <c r="O80" s="34"/>
      <c r="P80" s="32">
        <v>13768.789000000001</v>
      </c>
      <c r="Q80" s="34">
        <v>1386</v>
      </c>
      <c r="R80" s="31"/>
      <c r="X80" s="9"/>
    </row>
    <row r="81" spans="4:24" ht="6.75" customHeight="1">
      <c r="D81" s="32">
        <v>101067.861</v>
      </c>
      <c r="E81" s="34">
        <v>2025.9269999999999</v>
      </c>
      <c r="F81" s="32">
        <v>165224.14300000001</v>
      </c>
      <c r="G81" s="34">
        <v>2623.337</v>
      </c>
      <c r="H81" s="32">
        <v>212141.70199999999</v>
      </c>
      <c r="I81" s="34">
        <v>3547.75</v>
      </c>
      <c r="J81" s="32">
        <v>237004.77299999999</v>
      </c>
      <c r="K81" s="34">
        <v>3738.1060000000002</v>
      </c>
      <c r="L81" s="32">
        <v>251111.99799999999</v>
      </c>
      <c r="M81" s="34">
        <v>4684.8999999999996</v>
      </c>
      <c r="N81" s="34"/>
      <c r="O81" s="34"/>
      <c r="P81" s="32">
        <v>242943.54800000001</v>
      </c>
      <c r="Q81" s="34">
        <v>2978.3</v>
      </c>
      <c r="R81" s="31"/>
      <c r="X81" s="9"/>
    </row>
    <row r="82" spans="4:24" ht="6.75" customHeight="1">
      <c r="D82" s="32">
        <v>46693.266000000003</v>
      </c>
      <c r="E82" s="34">
        <v>1642.229</v>
      </c>
      <c r="F82" s="32">
        <v>40917.981</v>
      </c>
      <c r="G82" s="34">
        <v>1936.5930000000001</v>
      </c>
      <c r="H82" s="32">
        <v>34053.947999999997</v>
      </c>
      <c r="I82" s="34">
        <v>2319.5030000000002</v>
      </c>
      <c r="J82" s="32">
        <v>32439.324000000001</v>
      </c>
      <c r="K82" s="34">
        <v>3030.7869999999998</v>
      </c>
      <c r="L82" s="32">
        <v>31043.054</v>
      </c>
      <c r="M82" s="34">
        <v>3134.1680000000001</v>
      </c>
      <c r="N82" s="34"/>
      <c r="O82" s="34"/>
      <c r="P82" s="32">
        <v>35059.409</v>
      </c>
      <c r="Q82" s="34">
        <v>3472.971</v>
      </c>
      <c r="R82" s="31"/>
      <c r="X82" s="9"/>
    </row>
    <row r="83" spans="4:24" ht="6.75" customHeight="1">
      <c r="D83" s="32">
        <v>871.05700000000002</v>
      </c>
      <c r="E83" s="34">
        <v>21.457999999999998</v>
      </c>
      <c r="F83" s="32">
        <v>22030.019</v>
      </c>
      <c r="G83" s="34">
        <v>20.5</v>
      </c>
      <c r="H83" s="32">
        <v>27127.902999999998</v>
      </c>
      <c r="I83" s="34">
        <v>20.7</v>
      </c>
      <c r="J83" s="32">
        <v>19822.661</v>
      </c>
      <c r="K83" s="34">
        <v>15.9</v>
      </c>
      <c r="L83" s="32">
        <v>14166.305</v>
      </c>
      <c r="M83" s="34">
        <v>779.6</v>
      </c>
      <c r="N83" s="34"/>
      <c r="O83" s="34"/>
      <c r="P83" s="32">
        <v>20042.339</v>
      </c>
      <c r="Q83" s="34">
        <v>947.2</v>
      </c>
      <c r="R83" s="31"/>
      <c r="X83" s="9"/>
    </row>
    <row r="84" spans="4:24" ht="6.75" customHeight="1">
      <c r="D84" s="32">
        <v>26460</v>
      </c>
      <c r="E84" s="34">
        <v>88330</v>
      </c>
      <c r="F84" s="32">
        <v>28608</v>
      </c>
      <c r="G84" s="34">
        <v>92355</v>
      </c>
      <c r="H84" s="32">
        <v>18364</v>
      </c>
      <c r="I84" s="34">
        <v>68897</v>
      </c>
      <c r="J84" s="32">
        <v>14861.441999999999</v>
      </c>
      <c r="K84" s="34">
        <v>52939</v>
      </c>
      <c r="L84" s="32">
        <v>16680.202000000001</v>
      </c>
      <c r="M84" s="34">
        <v>57909</v>
      </c>
      <c r="N84" s="34"/>
      <c r="O84" s="34"/>
      <c r="P84" s="32">
        <v>25097.534</v>
      </c>
      <c r="Q84" s="34">
        <v>42881</v>
      </c>
      <c r="R84" s="31"/>
      <c r="X84" s="9"/>
    </row>
    <row r="85" spans="4:24" ht="6.75" customHeight="1">
      <c r="D85" s="32">
        <v>25726</v>
      </c>
      <c r="E85" s="34">
        <v>85049</v>
      </c>
      <c r="F85" s="32">
        <v>27266</v>
      </c>
      <c r="G85" s="34">
        <v>87904</v>
      </c>
      <c r="H85" s="32">
        <v>17258</v>
      </c>
      <c r="I85" s="34">
        <v>65295</v>
      </c>
      <c r="J85" s="32">
        <v>13893.579</v>
      </c>
      <c r="K85" s="34">
        <v>49209</v>
      </c>
      <c r="L85" s="32">
        <v>16129.785</v>
      </c>
      <c r="M85" s="34">
        <v>53788</v>
      </c>
      <c r="N85" s="34"/>
      <c r="O85" s="34"/>
      <c r="P85" s="32">
        <v>24543.48</v>
      </c>
      <c r="Q85" s="34">
        <v>39191</v>
      </c>
      <c r="R85" s="31"/>
      <c r="X85" s="9"/>
    </row>
    <row r="86" spans="4:24" ht="6.75" customHeight="1">
      <c r="D86" s="32">
        <v>734</v>
      </c>
      <c r="E86" s="34">
        <v>3281</v>
      </c>
      <c r="F86" s="32">
        <v>1342</v>
      </c>
      <c r="G86" s="34">
        <v>4451</v>
      </c>
      <c r="H86" s="32">
        <v>1106</v>
      </c>
      <c r="I86" s="34">
        <v>3602</v>
      </c>
      <c r="J86" s="32">
        <v>967.86300000000006</v>
      </c>
      <c r="K86" s="34">
        <v>3730</v>
      </c>
      <c r="L86" s="32">
        <v>550.41700000000003</v>
      </c>
      <c r="M86" s="34">
        <v>4121</v>
      </c>
      <c r="N86" s="34"/>
      <c r="O86" s="34"/>
      <c r="P86" s="32">
        <v>554.05399999999997</v>
      </c>
      <c r="Q86" s="34">
        <v>3690</v>
      </c>
      <c r="R86" s="31"/>
      <c r="X86" s="9"/>
    </row>
    <row r="87" spans="4:24" ht="6.75" customHeight="1">
      <c r="D87" s="32">
        <v>20544</v>
      </c>
      <c r="E87" s="34">
        <v>115319</v>
      </c>
      <c r="F87" s="32">
        <v>31152</v>
      </c>
      <c r="G87" s="34">
        <v>190079</v>
      </c>
      <c r="H87" s="32">
        <v>41911</v>
      </c>
      <c r="I87" s="34">
        <v>192983</v>
      </c>
      <c r="J87" s="32">
        <v>42451.807000000001</v>
      </c>
      <c r="K87" s="34">
        <v>210252</v>
      </c>
      <c r="L87" s="32">
        <v>53841.553</v>
      </c>
      <c r="M87" s="34">
        <v>265683</v>
      </c>
      <c r="N87" s="34"/>
      <c r="O87" s="34"/>
      <c r="P87" s="32">
        <v>51601.760999999999</v>
      </c>
      <c r="Q87" s="34">
        <v>273058.40000000002</v>
      </c>
      <c r="R87" s="31"/>
      <c r="X87" s="9"/>
    </row>
    <row r="88" spans="4:24" ht="6.75" customHeight="1">
      <c r="D88" s="32" t="s">
        <v>52</v>
      </c>
      <c r="E88" s="34" t="s">
        <v>52</v>
      </c>
      <c r="F88" s="32" t="s">
        <v>52</v>
      </c>
      <c r="G88" s="34" t="s">
        <v>52</v>
      </c>
      <c r="H88" s="32" t="s">
        <v>52</v>
      </c>
      <c r="I88" s="34">
        <v>14368.3</v>
      </c>
      <c r="J88" s="32">
        <v>8361.3340000000007</v>
      </c>
      <c r="K88" s="34">
        <v>11368.8</v>
      </c>
      <c r="L88" s="32">
        <v>17097.399000000001</v>
      </c>
      <c r="M88" s="34">
        <v>17680.099999999999</v>
      </c>
      <c r="N88" s="34"/>
      <c r="O88" s="34"/>
      <c r="P88" s="32">
        <v>141027.318</v>
      </c>
      <c r="Q88" s="34">
        <v>20387.099999999999</v>
      </c>
      <c r="R88" s="31"/>
      <c r="X88" s="9"/>
    </row>
    <row r="89" spans="4:24" ht="6.75" customHeight="1">
      <c r="D89" s="32" t="s">
        <v>52</v>
      </c>
      <c r="E89" s="34" t="s">
        <v>52</v>
      </c>
      <c r="F89" s="32" t="s">
        <v>52</v>
      </c>
      <c r="G89" s="34" t="s">
        <v>52</v>
      </c>
      <c r="H89" s="32" t="s">
        <v>52</v>
      </c>
      <c r="I89" s="34" t="s">
        <v>52</v>
      </c>
      <c r="J89" s="32">
        <v>0</v>
      </c>
      <c r="K89" s="34" t="s">
        <v>52</v>
      </c>
      <c r="L89" s="32">
        <v>0</v>
      </c>
      <c r="M89" s="34" t="s">
        <v>52</v>
      </c>
      <c r="N89" s="34"/>
      <c r="O89" s="34"/>
      <c r="P89" s="32">
        <v>0</v>
      </c>
      <c r="Q89" s="34" t="s">
        <v>52</v>
      </c>
      <c r="R89" s="31"/>
      <c r="X89" s="9"/>
    </row>
    <row r="90" spans="4:24" ht="6.75" customHeight="1">
      <c r="D90" s="32" t="s">
        <v>52</v>
      </c>
      <c r="E90" s="34" t="s">
        <v>52</v>
      </c>
      <c r="F90" s="32" t="s">
        <v>52</v>
      </c>
      <c r="G90" s="34" t="s">
        <v>52</v>
      </c>
      <c r="H90" s="32" t="s">
        <v>52</v>
      </c>
      <c r="I90" s="34">
        <v>14368.3</v>
      </c>
      <c r="J90" s="32">
        <v>0</v>
      </c>
      <c r="K90" s="34">
        <v>7547.5</v>
      </c>
      <c r="L90" s="32">
        <v>0</v>
      </c>
      <c r="M90" s="34">
        <v>8912.2999999999993</v>
      </c>
      <c r="N90" s="34"/>
      <c r="O90" s="34"/>
      <c r="P90" s="32">
        <v>120030.29300000001</v>
      </c>
      <c r="Q90" s="34">
        <v>8978.6</v>
      </c>
      <c r="R90" s="31"/>
      <c r="X90" s="9"/>
    </row>
    <row r="91" spans="4:24" ht="6.75" customHeight="1">
      <c r="D91" s="32" t="s">
        <v>52</v>
      </c>
      <c r="E91" s="34" t="s">
        <v>52</v>
      </c>
      <c r="F91" s="32" t="s">
        <v>52</v>
      </c>
      <c r="G91" s="34" t="s">
        <v>52</v>
      </c>
      <c r="H91" s="32" t="s">
        <v>52</v>
      </c>
      <c r="I91" s="34" t="s">
        <v>52</v>
      </c>
      <c r="J91" s="32">
        <v>8361.3340000000007</v>
      </c>
      <c r="K91" s="34">
        <v>3821.3</v>
      </c>
      <c r="L91" s="32">
        <v>17097.399000000001</v>
      </c>
      <c r="M91" s="34">
        <v>8767.7999999999993</v>
      </c>
      <c r="N91" s="34"/>
      <c r="O91" s="34"/>
      <c r="P91" s="32">
        <v>20997.025000000001</v>
      </c>
      <c r="Q91" s="34">
        <v>11408.5</v>
      </c>
      <c r="R91" s="31"/>
      <c r="X91" s="9"/>
    </row>
    <row r="92" spans="4:24" ht="6.75" customHeight="1">
      <c r="D92" s="32">
        <v>9110</v>
      </c>
      <c r="E92" s="34">
        <v>5759</v>
      </c>
      <c r="F92" s="32">
        <v>11774</v>
      </c>
      <c r="G92" s="34">
        <v>6023</v>
      </c>
      <c r="H92" s="32">
        <v>13588</v>
      </c>
      <c r="I92" s="34">
        <v>5854</v>
      </c>
      <c r="J92" s="32">
        <v>7702.06</v>
      </c>
      <c r="K92" s="34">
        <v>5123</v>
      </c>
      <c r="L92" s="32">
        <v>12024.492</v>
      </c>
      <c r="M92" s="34">
        <v>6231</v>
      </c>
      <c r="N92" s="34"/>
      <c r="O92" s="34"/>
      <c r="P92" s="32">
        <v>3440.7040000000002</v>
      </c>
      <c r="Q92" s="34">
        <v>7444</v>
      </c>
      <c r="R92" s="31"/>
      <c r="X92" s="9"/>
    </row>
    <row r="93" spans="4:24" ht="6.75" customHeight="1">
      <c r="D93" s="32">
        <v>14010</v>
      </c>
      <c r="E93" s="34">
        <v>4211</v>
      </c>
      <c r="F93" s="32">
        <v>21131</v>
      </c>
      <c r="G93" s="34">
        <v>5056</v>
      </c>
      <c r="H93" s="32">
        <v>19886</v>
      </c>
      <c r="I93" s="34">
        <v>5708</v>
      </c>
      <c r="J93" s="32">
        <v>30104.05</v>
      </c>
      <c r="K93" s="34">
        <v>4892</v>
      </c>
      <c r="L93" s="32">
        <v>51476.105000000003</v>
      </c>
      <c r="M93" s="34">
        <v>5474</v>
      </c>
      <c r="N93" s="34"/>
      <c r="O93" s="34"/>
      <c r="P93" s="32">
        <v>48179.222000000002</v>
      </c>
      <c r="Q93" s="34">
        <v>5732</v>
      </c>
      <c r="R93" s="31"/>
      <c r="X93" s="9"/>
    </row>
    <row r="94" spans="4:24" ht="6.75" customHeight="1">
      <c r="D94" s="29" t="s">
        <v>54</v>
      </c>
      <c r="E94" s="35"/>
      <c r="F94" s="35"/>
      <c r="G94" s="35"/>
      <c r="H94" s="35"/>
      <c r="I94" s="35"/>
      <c r="J94" s="35"/>
      <c r="K94" s="35"/>
      <c r="L94" s="35"/>
      <c r="M94" s="35"/>
      <c r="N94" s="35"/>
      <c r="O94" s="35"/>
      <c r="P94" s="35"/>
      <c r="Q94" s="35"/>
      <c r="R94" s="31"/>
    </row>
    <row r="95" spans="4:24" ht="6.75" customHeight="1">
      <c r="D95" s="36">
        <f>+D66-D12</f>
        <v>0</v>
      </c>
      <c r="E95" s="36">
        <f t="shared" ref="E95:M102" si="0">+E66-E12</f>
        <v>0</v>
      </c>
      <c r="F95" s="36">
        <f t="shared" si="0"/>
        <v>0</v>
      </c>
      <c r="G95" s="36">
        <f t="shared" si="0"/>
        <v>0</v>
      </c>
      <c r="H95" s="36">
        <f t="shared" si="0"/>
        <v>0</v>
      </c>
      <c r="I95" s="36">
        <f t="shared" si="0"/>
        <v>0</v>
      </c>
      <c r="J95" s="36">
        <f t="shared" si="0"/>
        <v>0</v>
      </c>
      <c r="K95" s="36">
        <f t="shared" si="0"/>
        <v>0</v>
      </c>
      <c r="L95" s="36">
        <f t="shared" si="0"/>
        <v>0</v>
      </c>
      <c r="M95" s="36">
        <f t="shared" si="0"/>
        <v>0</v>
      </c>
      <c r="N95" s="36"/>
      <c r="O95" s="36"/>
      <c r="P95" s="36" t="e">
        <f>+P66-#REF!</f>
        <v>#REF!</v>
      </c>
      <c r="Q95" s="36" t="e">
        <f>+Q66-#REF!</f>
        <v>#REF!</v>
      </c>
      <c r="R95" s="31"/>
    </row>
    <row r="96" spans="4:24" ht="6.75" customHeight="1">
      <c r="D96" s="36">
        <f t="shared" ref="D96:D102" si="1">+D67-D13</f>
        <v>0</v>
      </c>
      <c r="E96" s="36">
        <f t="shared" si="0"/>
        <v>0</v>
      </c>
      <c r="F96" s="36">
        <f t="shared" si="0"/>
        <v>0</v>
      </c>
      <c r="G96" s="36">
        <f t="shared" si="0"/>
        <v>0</v>
      </c>
      <c r="H96" s="36">
        <f t="shared" si="0"/>
        <v>0</v>
      </c>
      <c r="I96" s="36">
        <f t="shared" si="0"/>
        <v>0</v>
      </c>
      <c r="J96" s="36">
        <f t="shared" si="0"/>
        <v>0</v>
      </c>
      <c r="K96" s="36">
        <f t="shared" si="0"/>
        <v>0</v>
      </c>
      <c r="L96" s="36">
        <f t="shared" si="0"/>
        <v>0</v>
      </c>
      <c r="M96" s="36">
        <f t="shared" si="0"/>
        <v>0</v>
      </c>
      <c r="N96" s="36"/>
      <c r="O96" s="36"/>
      <c r="P96" s="36" t="e">
        <f>+P67-#REF!</f>
        <v>#REF!</v>
      </c>
      <c r="Q96" s="36" t="e">
        <f>+Q67-#REF!</f>
        <v>#REF!</v>
      </c>
      <c r="R96" s="31"/>
    </row>
    <row r="97" spans="4:18" ht="6.75" customHeight="1">
      <c r="D97" s="36">
        <f t="shared" si="1"/>
        <v>0</v>
      </c>
      <c r="E97" s="36">
        <f t="shared" si="0"/>
        <v>0</v>
      </c>
      <c r="F97" s="36">
        <f t="shared" si="0"/>
        <v>0</v>
      </c>
      <c r="G97" s="36">
        <f t="shared" si="0"/>
        <v>0</v>
      </c>
      <c r="H97" s="36">
        <f t="shared" si="0"/>
        <v>0</v>
      </c>
      <c r="I97" s="36">
        <f t="shared" si="0"/>
        <v>0</v>
      </c>
      <c r="J97" s="36">
        <f t="shared" si="0"/>
        <v>0</v>
      </c>
      <c r="K97" s="36">
        <f t="shared" si="0"/>
        <v>0</v>
      </c>
      <c r="L97" s="36">
        <f t="shared" si="0"/>
        <v>0</v>
      </c>
      <c r="M97" s="36">
        <f t="shared" si="0"/>
        <v>0</v>
      </c>
      <c r="N97" s="36"/>
      <c r="O97" s="36"/>
      <c r="P97" s="36" t="e">
        <f>+P68-#REF!</f>
        <v>#REF!</v>
      </c>
      <c r="Q97" s="36" t="e">
        <f>+Q68-#REF!</f>
        <v>#REF!</v>
      </c>
      <c r="R97" s="31"/>
    </row>
    <row r="98" spans="4:18" ht="6.75" customHeight="1">
      <c r="D98" s="36">
        <f t="shared" si="1"/>
        <v>0</v>
      </c>
      <c r="E98" s="36">
        <f t="shared" si="0"/>
        <v>0</v>
      </c>
      <c r="F98" s="36">
        <f t="shared" si="0"/>
        <v>0</v>
      </c>
      <c r="G98" s="36">
        <f t="shared" si="0"/>
        <v>0</v>
      </c>
      <c r="H98" s="36">
        <f t="shared" si="0"/>
        <v>0</v>
      </c>
      <c r="I98" s="36">
        <f t="shared" si="0"/>
        <v>0</v>
      </c>
      <c r="J98" s="36">
        <f t="shared" si="0"/>
        <v>0</v>
      </c>
      <c r="K98" s="36">
        <f t="shared" si="0"/>
        <v>0</v>
      </c>
      <c r="L98" s="36">
        <f t="shared" si="0"/>
        <v>0</v>
      </c>
      <c r="M98" s="36">
        <f t="shared" si="0"/>
        <v>0</v>
      </c>
      <c r="N98" s="36"/>
      <c r="O98" s="36"/>
      <c r="P98" s="36" t="e">
        <f>+P69-#REF!</f>
        <v>#REF!</v>
      </c>
      <c r="Q98" s="36" t="e">
        <f>+Q69-#REF!</f>
        <v>#REF!</v>
      </c>
      <c r="R98" s="31"/>
    </row>
    <row r="99" spans="4:18" ht="6.75" customHeight="1">
      <c r="D99" s="36">
        <f t="shared" si="1"/>
        <v>0</v>
      </c>
      <c r="E99" s="36">
        <f t="shared" si="0"/>
        <v>0</v>
      </c>
      <c r="F99" s="36">
        <f t="shared" si="0"/>
        <v>0</v>
      </c>
      <c r="G99" s="36">
        <f t="shared" si="0"/>
        <v>0</v>
      </c>
      <c r="H99" s="36">
        <f t="shared" si="0"/>
        <v>0</v>
      </c>
      <c r="I99" s="36">
        <f t="shared" si="0"/>
        <v>0</v>
      </c>
      <c r="J99" s="36">
        <f t="shared" si="0"/>
        <v>0</v>
      </c>
      <c r="K99" s="36">
        <f t="shared" si="0"/>
        <v>0</v>
      </c>
      <c r="L99" s="36">
        <f t="shared" si="0"/>
        <v>0</v>
      </c>
      <c r="M99" s="36">
        <f t="shared" si="0"/>
        <v>0</v>
      </c>
      <c r="N99" s="36"/>
      <c r="O99" s="36"/>
      <c r="P99" s="36" t="e">
        <f>+P70-#REF!</f>
        <v>#REF!</v>
      </c>
      <c r="Q99" s="36" t="e">
        <f>+Q70-#REF!</f>
        <v>#REF!</v>
      </c>
      <c r="R99" s="31"/>
    </row>
    <row r="100" spans="4:18" ht="6.75" customHeight="1">
      <c r="D100" s="36">
        <f t="shared" si="1"/>
        <v>0</v>
      </c>
      <c r="E100" s="36">
        <f t="shared" si="0"/>
        <v>0</v>
      </c>
      <c r="F100" s="36">
        <f t="shared" si="0"/>
        <v>0</v>
      </c>
      <c r="G100" s="36">
        <f t="shared" si="0"/>
        <v>0</v>
      </c>
      <c r="H100" s="36">
        <f t="shared" si="0"/>
        <v>0</v>
      </c>
      <c r="I100" s="36">
        <f t="shared" si="0"/>
        <v>0</v>
      </c>
      <c r="J100" s="36">
        <f t="shared" si="0"/>
        <v>0</v>
      </c>
      <c r="K100" s="36">
        <f t="shared" si="0"/>
        <v>0</v>
      </c>
      <c r="L100" s="36">
        <f t="shared" si="0"/>
        <v>0</v>
      </c>
      <c r="M100" s="36">
        <f t="shared" si="0"/>
        <v>0</v>
      </c>
      <c r="N100" s="36"/>
      <c r="O100" s="36"/>
      <c r="P100" s="36" t="e">
        <f>+P71-#REF!</f>
        <v>#REF!</v>
      </c>
      <c r="Q100" s="36" t="e">
        <f>+Q71-#REF!</f>
        <v>#REF!</v>
      </c>
      <c r="R100" s="31"/>
    </row>
    <row r="101" spans="4:18" ht="6.75" customHeight="1">
      <c r="D101" s="36">
        <f t="shared" si="1"/>
        <v>0</v>
      </c>
      <c r="E101" s="36">
        <f t="shared" si="0"/>
        <v>0</v>
      </c>
      <c r="F101" s="36">
        <f t="shared" si="0"/>
        <v>0</v>
      </c>
      <c r="G101" s="36">
        <f t="shared" si="0"/>
        <v>0</v>
      </c>
      <c r="H101" s="36">
        <f t="shared" si="0"/>
        <v>0</v>
      </c>
      <c r="I101" s="36">
        <f t="shared" si="0"/>
        <v>0</v>
      </c>
      <c r="J101" s="36">
        <f t="shared" si="0"/>
        <v>0</v>
      </c>
      <c r="K101" s="36">
        <f t="shared" si="0"/>
        <v>0</v>
      </c>
      <c r="L101" s="36">
        <f t="shared" si="0"/>
        <v>0</v>
      </c>
      <c r="M101" s="36">
        <f t="shared" si="0"/>
        <v>0</v>
      </c>
      <c r="N101" s="36"/>
      <c r="O101" s="36"/>
      <c r="P101" s="36" t="e">
        <f>+P72-#REF!</f>
        <v>#REF!</v>
      </c>
      <c r="Q101" s="36" t="e">
        <f>+Q72-#REF!</f>
        <v>#REF!</v>
      </c>
      <c r="R101" s="31"/>
    </row>
    <row r="102" spans="4:18" ht="6.75" customHeight="1">
      <c r="D102" s="36">
        <f t="shared" si="1"/>
        <v>0</v>
      </c>
      <c r="E102" s="36">
        <f t="shared" si="0"/>
        <v>0</v>
      </c>
      <c r="F102" s="36">
        <f t="shared" si="0"/>
        <v>0</v>
      </c>
      <c r="G102" s="36">
        <f t="shared" si="0"/>
        <v>0</v>
      </c>
      <c r="H102" s="36">
        <f t="shared" si="0"/>
        <v>0</v>
      </c>
      <c r="I102" s="36">
        <f t="shared" si="0"/>
        <v>0</v>
      </c>
      <c r="J102" s="36">
        <f t="shared" si="0"/>
        <v>0</v>
      </c>
      <c r="K102" s="36">
        <f t="shared" si="0"/>
        <v>0</v>
      </c>
      <c r="L102" s="36">
        <f t="shared" si="0"/>
        <v>0</v>
      </c>
      <c r="M102" s="36">
        <f t="shared" si="0"/>
        <v>0</v>
      </c>
      <c r="N102" s="36"/>
      <c r="O102" s="36"/>
      <c r="P102" s="36" t="e">
        <f>+P73-#REF!</f>
        <v>#REF!</v>
      </c>
      <c r="Q102" s="36" t="e">
        <f>+Q73-#REF!</f>
        <v>#REF!</v>
      </c>
      <c r="R102" s="31"/>
    </row>
    <row r="103" spans="4:18" ht="6.75" customHeight="1">
      <c r="D103" s="36">
        <f>+D74-D21</f>
        <v>0</v>
      </c>
      <c r="E103" s="36">
        <f t="shared" ref="E103:M103" si="2">+E74-E21</f>
        <v>0</v>
      </c>
      <c r="F103" s="36">
        <f t="shared" si="2"/>
        <v>0</v>
      </c>
      <c r="G103" s="36">
        <f t="shared" si="2"/>
        <v>0</v>
      </c>
      <c r="H103" s="36">
        <f t="shared" si="2"/>
        <v>0</v>
      </c>
      <c r="I103" s="36">
        <f t="shared" si="2"/>
        <v>0</v>
      </c>
      <c r="J103" s="36">
        <f t="shared" si="2"/>
        <v>0</v>
      </c>
      <c r="K103" s="36">
        <f t="shared" si="2"/>
        <v>0</v>
      </c>
      <c r="L103" s="36">
        <f t="shared" si="2"/>
        <v>0</v>
      </c>
      <c r="M103" s="36">
        <f t="shared" si="2"/>
        <v>0</v>
      </c>
      <c r="N103" s="36"/>
      <c r="O103" s="36"/>
      <c r="P103" s="36" t="e">
        <f>+P74-#REF!</f>
        <v>#REF!</v>
      </c>
      <c r="Q103" s="36" t="e">
        <f>+Q74-#REF!</f>
        <v>#REF!</v>
      </c>
      <c r="R103" s="31"/>
    </row>
    <row r="104" spans="4:18" ht="6.75" customHeight="1">
      <c r="D104" s="36">
        <f t="shared" ref="D104:M104" si="3">+D75-D22</f>
        <v>0</v>
      </c>
      <c r="E104" s="36">
        <f t="shared" si="3"/>
        <v>0</v>
      </c>
      <c r="F104" s="36">
        <f t="shared" si="3"/>
        <v>0</v>
      </c>
      <c r="G104" s="36">
        <f t="shared" si="3"/>
        <v>0</v>
      </c>
      <c r="H104" s="36">
        <f t="shared" si="3"/>
        <v>0</v>
      </c>
      <c r="I104" s="36">
        <f t="shared" si="3"/>
        <v>0</v>
      </c>
      <c r="J104" s="36">
        <f t="shared" si="3"/>
        <v>0</v>
      </c>
      <c r="K104" s="36">
        <f t="shared" si="3"/>
        <v>0</v>
      </c>
      <c r="L104" s="36">
        <f t="shared" si="3"/>
        <v>0</v>
      </c>
      <c r="M104" s="36">
        <f t="shared" si="3"/>
        <v>0</v>
      </c>
      <c r="N104" s="36"/>
      <c r="O104" s="36"/>
      <c r="P104" s="36" t="e">
        <f>+P75-#REF!</f>
        <v>#REF!</v>
      </c>
      <c r="Q104" s="36" t="e">
        <f>+Q75-#REF!</f>
        <v>#REF!</v>
      </c>
      <c r="R104" s="31"/>
    </row>
    <row r="105" spans="4:18" ht="6.75" customHeight="1">
      <c r="D105" s="36">
        <f>+D76-D24</f>
        <v>0</v>
      </c>
      <c r="E105" s="36">
        <f t="shared" ref="E105:M105" si="4">+E76-E24</f>
        <v>0</v>
      </c>
      <c r="F105" s="36">
        <f t="shared" si="4"/>
        <v>0</v>
      </c>
      <c r="G105" s="36">
        <f t="shared" si="4"/>
        <v>0</v>
      </c>
      <c r="H105" s="36">
        <f t="shared" si="4"/>
        <v>0</v>
      </c>
      <c r="I105" s="36">
        <f t="shared" si="4"/>
        <v>0</v>
      </c>
      <c r="J105" s="36">
        <f t="shared" si="4"/>
        <v>0</v>
      </c>
      <c r="K105" s="36">
        <f t="shared" si="4"/>
        <v>0</v>
      </c>
      <c r="L105" s="36">
        <f t="shared" si="4"/>
        <v>0</v>
      </c>
      <c r="M105" s="36">
        <f t="shared" si="4"/>
        <v>0</v>
      </c>
      <c r="N105" s="36"/>
      <c r="O105" s="36"/>
      <c r="P105" s="36" t="e">
        <f>+P76-#REF!</f>
        <v>#REF!</v>
      </c>
      <c r="Q105" s="36" t="e">
        <f>+Q76-#REF!</f>
        <v>#REF!</v>
      </c>
      <c r="R105" s="31"/>
    </row>
    <row r="106" spans="4:18" ht="6.75" customHeight="1">
      <c r="D106" s="36">
        <f>+D77-D26</f>
        <v>0</v>
      </c>
      <c r="E106" s="36">
        <f t="shared" ref="E106:M106" si="5">+E77-E26</f>
        <v>0</v>
      </c>
      <c r="F106" s="36">
        <f t="shared" si="5"/>
        <v>0</v>
      </c>
      <c r="G106" s="36">
        <f t="shared" si="5"/>
        <v>0</v>
      </c>
      <c r="H106" s="36">
        <f t="shared" si="5"/>
        <v>0</v>
      </c>
      <c r="I106" s="36">
        <f t="shared" si="5"/>
        <v>0</v>
      </c>
      <c r="J106" s="36">
        <f t="shared" si="5"/>
        <v>0</v>
      </c>
      <c r="K106" s="36">
        <f t="shared" si="5"/>
        <v>0</v>
      </c>
      <c r="L106" s="36">
        <f t="shared" si="5"/>
        <v>0</v>
      </c>
      <c r="M106" s="36">
        <f t="shared" si="5"/>
        <v>0</v>
      </c>
      <c r="N106" s="36"/>
      <c r="O106" s="36"/>
      <c r="P106" s="36" t="e">
        <f>+P77-#REF!</f>
        <v>#REF!</v>
      </c>
      <c r="Q106" s="36" t="e">
        <f>+Q77-#REF!</f>
        <v>#REF!</v>
      </c>
      <c r="R106" s="31"/>
    </row>
    <row r="107" spans="4:18" ht="6.75" customHeight="1">
      <c r="D107" s="36">
        <f t="shared" ref="D107:M107" si="6">+D78-D27</f>
        <v>0</v>
      </c>
      <c r="E107" s="36">
        <f t="shared" si="6"/>
        <v>0</v>
      </c>
      <c r="F107" s="36">
        <f t="shared" si="6"/>
        <v>0</v>
      </c>
      <c r="G107" s="36">
        <f t="shared" si="6"/>
        <v>0</v>
      </c>
      <c r="H107" s="36">
        <f t="shared" si="6"/>
        <v>0</v>
      </c>
      <c r="I107" s="36">
        <f t="shared" si="6"/>
        <v>0</v>
      </c>
      <c r="J107" s="36">
        <f t="shared" si="6"/>
        <v>0</v>
      </c>
      <c r="K107" s="36">
        <f t="shared" si="6"/>
        <v>0</v>
      </c>
      <c r="L107" s="36">
        <f t="shared" si="6"/>
        <v>0</v>
      </c>
      <c r="M107" s="36">
        <f t="shared" si="6"/>
        <v>0</v>
      </c>
      <c r="N107" s="36"/>
      <c r="O107" s="36"/>
      <c r="P107" s="36" t="e">
        <f>+P78-#REF!</f>
        <v>#REF!</v>
      </c>
      <c r="Q107" s="36" t="e">
        <f>+Q78-#REF!</f>
        <v>#REF!</v>
      </c>
      <c r="R107" s="31"/>
    </row>
    <row r="108" spans="4:18" ht="6.75" customHeight="1">
      <c r="D108" s="36">
        <f>+D79-D30</f>
        <v>0</v>
      </c>
      <c r="E108" s="36">
        <f t="shared" ref="E108:M108" si="7">+E79-E30</f>
        <v>0</v>
      </c>
      <c r="F108" s="36">
        <f t="shared" si="7"/>
        <v>0</v>
      </c>
      <c r="G108" s="36">
        <f t="shared" si="7"/>
        <v>0</v>
      </c>
      <c r="H108" s="36">
        <f t="shared" si="7"/>
        <v>0</v>
      </c>
      <c r="I108" s="36">
        <f t="shared" si="7"/>
        <v>0</v>
      </c>
      <c r="J108" s="36">
        <f t="shared" si="7"/>
        <v>0</v>
      </c>
      <c r="K108" s="36">
        <f t="shared" si="7"/>
        <v>0</v>
      </c>
      <c r="L108" s="36">
        <f t="shared" si="7"/>
        <v>0</v>
      </c>
      <c r="M108" s="36">
        <f t="shared" si="7"/>
        <v>0</v>
      </c>
      <c r="N108" s="36"/>
      <c r="O108" s="36"/>
      <c r="P108" s="36" t="e">
        <f>+P79-#REF!</f>
        <v>#REF!</v>
      </c>
      <c r="Q108" s="36" t="e">
        <f>+Q79-#REF!</f>
        <v>#REF!</v>
      </c>
      <c r="R108" s="31"/>
    </row>
    <row r="109" spans="4:18" ht="6.75" customHeight="1">
      <c r="D109" s="36">
        <f t="shared" ref="D109:M115" si="8">+D80-D31</f>
        <v>0</v>
      </c>
      <c r="E109" s="36">
        <f t="shared" si="8"/>
        <v>0</v>
      </c>
      <c r="F109" s="36">
        <f t="shared" si="8"/>
        <v>0</v>
      </c>
      <c r="G109" s="36">
        <f t="shared" si="8"/>
        <v>0</v>
      </c>
      <c r="H109" s="36">
        <f t="shared" si="8"/>
        <v>0</v>
      </c>
      <c r="I109" s="36">
        <f t="shared" si="8"/>
        <v>0</v>
      </c>
      <c r="J109" s="36">
        <f t="shared" si="8"/>
        <v>0</v>
      </c>
      <c r="K109" s="36">
        <f t="shared" si="8"/>
        <v>0</v>
      </c>
      <c r="L109" s="36">
        <f t="shared" si="8"/>
        <v>0</v>
      </c>
      <c r="M109" s="36">
        <f t="shared" si="8"/>
        <v>0</v>
      </c>
      <c r="N109" s="36"/>
      <c r="O109" s="36"/>
      <c r="P109" s="36" t="e">
        <f>+P80-#REF!</f>
        <v>#REF!</v>
      </c>
      <c r="Q109" s="36" t="e">
        <f>+Q80-#REF!</f>
        <v>#REF!</v>
      </c>
      <c r="R109" s="31"/>
    </row>
    <row r="110" spans="4:18" ht="6.75" customHeight="1">
      <c r="D110" s="36">
        <f t="shared" si="8"/>
        <v>0</v>
      </c>
      <c r="E110" s="36">
        <f t="shared" si="8"/>
        <v>0</v>
      </c>
      <c r="F110" s="36">
        <f t="shared" si="8"/>
        <v>0</v>
      </c>
      <c r="G110" s="36">
        <f t="shared" si="8"/>
        <v>0</v>
      </c>
      <c r="H110" s="36">
        <f t="shared" si="8"/>
        <v>0</v>
      </c>
      <c r="I110" s="36">
        <f t="shared" si="8"/>
        <v>0</v>
      </c>
      <c r="J110" s="36">
        <f t="shared" si="8"/>
        <v>0</v>
      </c>
      <c r="K110" s="36">
        <f t="shared" si="8"/>
        <v>0</v>
      </c>
      <c r="L110" s="36">
        <f t="shared" si="8"/>
        <v>0</v>
      </c>
      <c r="M110" s="36">
        <f t="shared" si="8"/>
        <v>0</v>
      </c>
      <c r="N110" s="36"/>
      <c r="O110" s="36"/>
      <c r="P110" s="36" t="e">
        <f>+P81-#REF!</f>
        <v>#REF!</v>
      </c>
      <c r="Q110" s="36" t="e">
        <f>+Q81-#REF!</f>
        <v>#REF!</v>
      </c>
      <c r="R110" s="31"/>
    </row>
    <row r="111" spans="4:18" ht="6.75" customHeight="1">
      <c r="D111" s="36">
        <f t="shared" si="8"/>
        <v>0</v>
      </c>
      <c r="E111" s="36">
        <f t="shared" si="8"/>
        <v>0</v>
      </c>
      <c r="F111" s="36">
        <f t="shared" si="8"/>
        <v>0</v>
      </c>
      <c r="G111" s="36">
        <f t="shared" si="8"/>
        <v>0</v>
      </c>
      <c r="H111" s="36">
        <f t="shared" si="8"/>
        <v>0</v>
      </c>
      <c r="I111" s="36">
        <f t="shared" si="8"/>
        <v>0</v>
      </c>
      <c r="J111" s="36">
        <f t="shared" si="8"/>
        <v>0</v>
      </c>
      <c r="K111" s="36">
        <f t="shared" si="8"/>
        <v>0</v>
      </c>
      <c r="L111" s="36">
        <f t="shared" si="8"/>
        <v>0</v>
      </c>
      <c r="M111" s="36">
        <f t="shared" si="8"/>
        <v>0</v>
      </c>
      <c r="N111" s="36"/>
      <c r="O111" s="36"/>
      <c r="P111" s="36" t="e">
        <f>+P82-#REF!</f>
        <v>#REF!</v>
      </c>
      <c r="Q111" s="36" t="e">
        <f>+Q82-#REF!</f>
        <v>#REF!</v>
      </c>
      <c r="R111" s="31"/>
    </row>
    <row r="112" spans="4:18" ht="6.75" customHeight="1">
      <c r="D112" s="36">
        <f t="shared" si="8"/>
        <v>0</v>
      </c>
      <c r="E112" s="36">
        <f t="shared" si="8"/>
        <v>0</v>
      </c>
      <c r="F112" s="36">
        <f t="shared" si="8"/>
        <v>0</v>
      </c>
      <c r="G112" s="36">
        <f t="shared" si="8"/>
        <v>0</v>
      </c>
      <c r="H112" s="36">
        <f t="shared" si="8"/>
        <v>0</v>
      </c>
      <c r="I112" s="36">
        <f t="shared" si="8"/>
        <v>0</v>
      </c>
      <c r="J112" s="36">
        <f t="shared" si="8"/>
        <v>0</v>
      </c>
      <c r="K112" s="36">
        <f t="shared" si="8"/>
        <v>0</v>
      </c>
      <c r="L112" s="36">
        <f t="shared" si="8"/>
        <v>0</v>
      </c>
      <c r="M112" s="36">
        <f t="shared" si="8"/>
        <v>0</v>
      </c>
      <c r="N112" s="36"/>
      <c r="O112" s="36"/>
      <c r="P112" s="36" t="e">
        <f>+P83-#REF!</f>
        <v>#REF!</v>
      </c>
      <c r="Q112" s="36" t="e">
        <f>+Q83-#REF!</f>
        <v>#REF!</v>
      </c>
      <c r="R112" s="31"/>
    </row>
    <row r="113" spans="4:18" ht="6.75" customHeight="1">
      <c r="D113" s="36">
        <f t="shared" si="8"/>
        <v>0</v>
      </c>
      <c r="E113" s="36">
        <f t="shared" si="8"/>
        <v>0</v>
      </c>
      <c r="F113" s="36">
        <f t="shared" si="8"/>
        <v>0</v>
      </c>
      <c r="G113" s="36">
        <f t="shared" si="8"/>
        <v>0</v>
      </c>
      <c r="H113" s="36">
        <f t="shared" si="8"/>
        <v>0</v>
      </c>
      <c r="I113" s="36">
        <f t="shared" si="8"/>
        <v>0</v>
      </c>
      <c r="J113" s="36">
        <f t="shared" si="8"/>
        <v>0</v>
      </c>
      <c r="K113" s="36">
        <f t="shared" si="8"/>
        <v>0</v>
      </c>
      <c r="L113" s="36">
        <f t="shared" si="8"/>
        <v>0</v>
      </c>
      <c r="M113" s="36">
        <f t="shared" si="8"/>
        <v>0</v>
      </c>
      <c r="N113" s="36"/>
      <c r="O113" s="36"/>
      <c r="P113" s="36" t="e">
        <f>+P84-#REF!</f>
        <v>#REF!</v>
      </c>
      <c r="Q113" s="36" t="e">
        <f>+Q84-#REF!</f>
        <v>#REF!</v>
      </c>
      <c r="R113" s="31"/>
    </row>
    <row r="114" spans="4:18" ht="6.75" customHeight="1">
      <c r="D114" s="36">
        <f t="shared" si="8"/>
        <v>0</v>
      </c>
      <c r="E114" s="36">
        <f t="shared" si="8"/>
        <v>0</v>
      </c>
      <c r="F114" s="36">
        <f t="shared" si="8"/>
        <v>0</v>
      </c>
      <c r="G114" s="36">
        <f t="shared" si="8"/>
        <v>0</v>
      </c>
      <c r="H114" s="36">
        <f t="shared" si="8"/>
        <v>0</v>
      </c>
      <c r="I114" s="36">
        <f t="shared" si="8"/>
        <v>0</v>
      </c>
      <c r="J114" s="36">
        <f t="shared" si="8"/>
        <v>0</v>
      </c>
      <c r="K114" s="36">
        <f t="shared" si="8"/>
        <v>0</v>
      </c>
      <c r="L114" s="36">
        <f t="shared" si="8"/>
        <v>0</v>
      </c>
      <c r="M114" s="36">
        <f t="shared" si="8"/>
        <v>0</v>
      </c>
      <c r="N114" s="36"/>
      <c r="O114" s="36"/>
      <c r="P114" s="36" t="e">
        <f>+P85-#REF!</f>
        <v>#REF!</v>
      </c>
      <c r="Q114" s="36" t="e">
        <f>+Q85-#REF!</f>
        <v>#REF!</v>
      </c>
      <c r="R114" s="31"/>
    </row>
    <row r="115" spans="4:18" ht="6.75" customHeight="1">
      <c r="D115" s="36">
        <f t="shared" si="8"/>
        <v>0</v>
      </c>
      <c r="E115" s="36">
        <f t="shared" si="8"/>
        <v>0</v>
      </c>
      <c r="F115" s="36">
        <f t="shared" si="8"/>
        <v>0</v>
      </c>
      <c r="G115" s="36">
        <f t="shared" si="8"/>
        <v>0</v>
      </c>
      <c r="H115" s="36">
        <f t="shared" si="8"/>
        <v>0</v>
      </c>
      <c r="I115" s="36">
        <f t="shared" si="8"/>
        <v>0</v>
      </c>
      <c r="J115" s="36">
        <f t="shared" si="8"/>
        <v>0</v>
      </c>
      <c r="K115" s="36">
        <f t="shared" si="8"/>
        <v>0</v>
      </c>
      <c r="L115" s="36">
        <f t="shared" si="8"/>
        <v>0</v>
      </c>
      <c r="M115" s="36">
        <f t="shared" si="8"/>
        <v>0</v>
      </c>
      <c r="N115" s="36"/>
      <c r="O115" s="36"/>
      <c r="P115" s="36" t="e">
        <f>+P86-#REF!</f>
        <v>#REF!</v>
      </c>
      <c r="Q115" s="36" t="e">
        <f>+Q86-#REF!</f>
        <v>#REF!</v>
      </c>
      <c r="R115" s="31"/>
    </row>
    <row r="116" spans="4:18" ht="6.75" customHeight="1">
      <c r="D116" s="36">
        <f>+D87-D40</f>
        <v>0</v>
      </c>
      <c r="E116" s="36">
        <f t="shared" ref="E116:M116" si="9">+E87-E40</f>
        <v>0</v>
      </c>
      <c r="F116" s="36">
        <f t="shared" si="9"/>
        <v>0</v>
      </c>
      <c r="G116" s="36">
        <f t="shared" si="9"/>
        <v>0</v>
      </c>
      <c r="H116" s="36">
        <f t="shared" si="9"/>
        <v>0</v>
      </c>
      <c r="I116" s="36">
        <f t="shared" si="9"/>
        <v>0</v>
      </c>
      <c r="J116" s="36">
        <f t="shared" si="9"/>
        <v>0</v>
      </c>
      <c r="K116" s="36">
        <f t="shared" si="9"/>
        <v>0</v>
      </c>
      <c r="L116" s="36">
        <f t="shared" si="9"/>
        <v>0</v>
      </c>
      <c r="M116" s="36">
        <f t="shared" si="9"/>
        <v>0</v>
      </c>
      <c r="N116" s="36"/>
      <c r="O116" s="36"/>
      <c r="P116" s="36" t="e">
        <f>+P87-#REF!</f>
        <v>#REF!</v>
      </c>
      <c r="Q116" s="36" t="e">
        <f>+Q87-#REF!</f>
        <v>#REF!</v>
      </c>
      <c r="R116" s="31"/>
    </row>
    <row r="117" spans="4:18" ht="6.75" customHeight="1">
      <c r="D117" s="36" t="e">
        <f>+D88-D41</f>
        <v>#VALUE!</v>
      </c>
      <c r="E117" s="36" t="e">
        <f t="shared" ref="E117:M117" si="10">+E88-E41</f>
        <v>#VALUE!</v>
      </c>
      <c r="F117" s="36" t="e">
        <f t="shared" si="10"/>
        <v>#VALUE!</v>
      </c>
      <c r="G117" s="36" t="e">
        <f t="shared" si="10"/>
        <v>#VALUE!</v>
      </c>
      <c r="H117" s="36" t="e">
        <f t="shared" si="10"/>
        <v>#VALUE!</v>
      </c>
      <c r="I117" s="36">
        <f t="shared" si="10"/>
        <v>0</v>
      </c>
      <c r="J117" s="36">
        <f t="shared" si="10"/>
        <v>0</v>
      </c>
      <c r="K117" s="36">
        <f t="shared" si="10"/>
        <v>0</v>
      </c>
      <c r="L117" s="36">
        <f t="shared" si="10"/>
        <v>0</v>
      </c>
      <c r="M117" s="36">
        <f t="shared" si="10"/>
        <v>0</v>
      </c>
      <c r="N117" s="36"/>
      <c r="O117" s="36"/>
      <c r="P117" s="36" t="e">
        <f>+P88-#REF!</f>
        <v>#REF!</v>
      </c>
      <c r="Q117" s="36" t="e">
        <f>+Q88-#REF!</f>
        <v>#REF!</v>
      </c>
      <c r="R117" s="31"/>
    </row>
    <row r="118" spans="4:18" ht="6.75" customHeight="1">
      <c r="D118" s="36" t="e">
        <f t="shared" ref="D118:M122" si="11">+D89-D42</f>
        <v>#VALUE!</v>
      </c>
      <c r="E118" s="36" t="e">
        <f t="shared" si="11"/>
        <v>#VALUE!</v>
      </c>
      <c r="F118" s="36" t="e">
        <f t="shared" si="11"/>
        <v>#VALUE!</v>
      </c>
      <c r="G118" s="36" t="e">
        <f t="shared" si="11"/>
        <v>#VALUE!</v>
      </c>
      <c r="H118" s="36" t="e">
        <f t="shared" si="11"/>
        <v>#VALUE!</v>
      </c>
      <c r="I118" s="36" t="e">
        <f t="shared" si="11"/>
        <v>#VALUE!</v>
      </c>
      <c r="J118" s="36">
        <f t="shared" si="11"/>
        <v>0</v>
      </c>
      <c r="K118" s="36" t="e">
        <f>+K89-K42</f>
        <v>#VALUE!</v>
      </c>
      <c r="L118" s="36">
        <f t="shared" si="11"/>
        <v>0</v>
      </c>
      <c r="M118" s="36" t="e">
        <f t="shared" si="11"/>
        <v>#VALUE!</v>
      </c>
      <c r="N118" s="36"/>
      <c r="O118" s="36"/>
      <c r="P118" s="36" t="e">
        <f>+P89-#REF!</f>
        <v>#REF!</v>
      </c>
      <c r="Q118" s="36" t="e">
        <f>+Q89-#REF!</f>
        <v>#VALUE!</v>
      </c>
      <c r="R118" s="31"/>
    </row>
    <row r="119" spans="4:18" ht="6.75" customHeight="1">
      <c r="D119" s="36" t="e">
        <f t="shared" si="11"/>
        <v>#VALUE!</v>
      </c>
      <c r="E119" s="36" t="e">
        <f t="shared" si="11"/>
        <v>#VALUE!</v>
      </c>
      <c r="F119" s="36" t="e">
        <f t="shared" si="11"/>
        <v>#VALUE!</v>
      </c>
      <c r="G119" s="36" t="e">
        <f t="shared" si="11"/>
        <v>#VALUE!</v>
      </c>
      <c r="H119" s="36" t="e">
        <f t="shared" si="11"/>
        <v>#VALUE!</v>
      </c>
      <c r="I119" s="36">
        <f t="shared" si="11"/>
        <v>0</v>
      </c>
      <c r="J119" s="36">
        <f t="shared" si="11"/>
        <v>0</v>
      </c>
      <c r="K119" s="36">
        <f t="shared" si="11"/>
        <v>0</v>
      </c>
      <c r="L119" s="36">
        <f t="shared" si="11"/>
        <v>0</v>
      </c>
      <c r="M119" s="36">
        <f t="shared" si="11"/>
        <v>0</v>
      </c>
      <c r="N119" s="36"/>
      <c r="O119" s="36"/>
      <c r="P119" s="36" t="e">
        <f>+P90-#REF!</f>
        <v>#REF!</v>
      </c>
      <c r="Q119" s="36" t="e">
        <f>+Q90-#REF!</f>
        <v>#REF!</v>
      </c>
      <c r="R119" s="31"/>
    </row>
    <row r="120" spans="4:18" ht="6.75" customHeight="1">
      <c r="D120" s="36" t="e">
        <f t="shared" si="11"/>
        <v>#VALUE!</v>
      </c>
      <c r="E120" s="36" t="e">
        <f t="shared" si="11"/>
        <v>#VALUE!</v>
      </c>
      <c r="F120" s="36" t="e">
        <f t="shared" si="11"/>
        <v>#VALUE!</v>
      </c>
      <c r="G120" s="36" t="e">
        <f t="shared" si="11"/>
        <v>#VALUE!</v>
      </c>
      <c r="H120" s="36" t="e">
        <f t="shared" si="11"/>
        <v>#VALUE!</v>
      </c>
      <c r="I120" s="36" t="e">
        <f t="shared" si="11"/>
        <v>#VALUE!</v>
      </c>
      <c r="J120" s="36">
        <f t="shared" si="11"/>
        <v>0</v>
      </c>
      <c r="K120" s="36">
        <f t="shared" si="11"/>
        <v>0</v>
      </c>
      <c r="L120" s="36">
        <f t="shared" si="11"/>
        <v>0</v>
      </c>
      <c r="M120" s="36">
        <f t="shared" si="11"/>
        <v>0</v>
      </c>
      <c r="N120" s="36"/>
      <c r="O120" s="36"/>
      <c r="P120" s="36" t="e">
        <f>+P91-#REF!</f>
        <v>#REF!</v>
      </c>
      <c r="Q120" s="36" t="e">
        <f>+Q91-#REF!</f>
        <v>#REF!</v>
      </c>
      <c r="R120" s="31"/>
    </row>
    <row r="121" spans="4:18" ht="6.75" customHeight="1">
      <c r="D121" s="36">
        <f t="shared" si="11"/>
        <v>0</v>
      </c>
      <c r="E121" s="36">
        <f t="shared" si="11"/>
        <v>0</v>
      </c>
      <c r="F121" s="36">
        <f t="shared" si="11"/>
        <v>0</v>
      </c>
      <c r="G121" s="36">
        <f t="shared" si="11"/>
        <v>0</v>
      </c>
      <c r="H121" s="36">
        <f t="shared" si="11"/>
        <v>0</v>
      </c>
      <c r="I121" s="36">
        <f t="shared" si="11"/>
        <v>0</v>
      </c>
      <c r="J121" s="36">
        <f t="shared" si="11"/>
        <v>0</v>
      </c>
      <c r="K121" s="36">
        <f t="shared" si="11"/>
        <v>0</v>
      </c>
      <c r="L121" s="36">
        <f t="shared" si="11"/>
        <v>0</v>
      </c>
      <c r="M121" s="36">
        <f t="shared" si="11"/>
        <v>0</v>
      </c>
      <c r="N121" s="36"/>
      <c r="O121" s="36"/>
      <c r="P121" s="36" t="e">
        <f>+P92-#REF!</f>
        <v>#REF!</v>
      </c>
      <c r="Q121" s="36" t="e">
        <f>+Q92-#REF!</f>
        <v>#REF!</v>
      </c>
      <c r="R121" s="31"/>
    </row>
    <row r="122" spans="4:18" ht="6.75" customHeight="1">
      <c r="D122" s="36">
        <f t="shared" si="11"/>
        <v>0</v>
      </c>
      <c r="E122" s="36">
        <f t="shared" si="11"/>
        <v>0</v>
      </c>
      <c r="F122" s="36">
        <f t="shared" si="11"/>
        <v>0</v>
      </c>
      <c r="G122" s="36">
        <f t="shared" si="11"/>
        <v>0</v>
      </c>
      <c r="H122" s="36">
        <f t="shared" si="11"/>
        <v>0</v>
      </c>
      <c r="I122" s="36">
        <f t="shared" si="11"/>
        <v>0</v>
      </c>
      <c r="J122" s="36">
        <f t="shared" si="11"/>
        <v>0</v>
      </c>
      <c r="K122" s="36">
        <f t="shared" si="11"/>
        <v>0</v>
      </c>
      <c r="L122" s="36">
        <f t="shared" si="11"/>
        <v>0</v>
      </c>
      <c r="M122" s="36">
        <f t="shared" si="11"/>
        <v>0</v>
      </c>
      <c r="N122" s="36"/>
      <c r="O122" s="36"/>
      <c r="P122" s="36" t="e">
        <f>+P93-#REF!</f>
        <v>#REF!</v>
      </c>
      <c r="Q122" s="36" t="e">
        <f>+Q93-#REF!</f>
        <v>#REF!</v>
      </c>
      <c r="R122" s="31"/>
    </row>
  </sheetData>
  <mergeCells count="23">
    <mergeCell ref="P6:P10"/>
    <mergeCell ref="Q6:Q10"/>
    <mergeCell ref="I6:I10"/>
    <mergeCell ref="J6:J10"/>
    <mergeCell ref="S2:S23"/>
    <mergeCell ref="L5:M5"/>
    <mergeCell ref="P5:Q5"/>
    <mergeCell ref="L6:L10"/>
    <mergeCell ref="M6:M10"/>
    <mergeCell ref="N5:O5"/>
    <mergeCell ref="N6:N10"/>
    <mergeCell ref="O6:O10"/>
    <mergeCell ref="C5:C10"/>
    <mergeCell ref="D5:E5"/>
    <mergeCell ref="F5:G5"/>
    <mergeCell ref="H5:I5"/>
    <mergeCell ref="J5:K5"/>
    <mergeCell ref="D6:D10"/>
    <mergeCell ref="E6:E10"/>
    <mergeCell ref="F6:F10"/>
    <mergeCell ref="G6:G10"/>
    <mergeCell ref="H6:H10"/>
    <mergeCell ref="K6:K10"/>
  </mergeCells>
  <pageMargins left="0.78740157480314965" right="1.5748031496062993" top="0.98425196850393704" bottom="0.98425196850393704"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continua</vt:lpstr>
      <vt:lpstr>continua!Área_de_impresión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Herminio Zavala Lopez</cp:lastModifiedBy>
  <cp:lastPrinted>2014-08-08T23:21:39Z</cp:lastPrinted>
  <dcterms:created xsi:type="dcterms:W3CDTF">2000-12-12T17:17:16Z</dcterms:created>
  <dcterms:modified xsi:type="dcterms:W3CDTF">2014-08-16T23:34:57Z</dcterms:modified>
</cp:coreProperties>
</file>