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45" windowWidth="15480" windowHeight="11505"/>
  </bookViews>
  <sheets>
    <sheet name="P509" sheetId="4" r:id="rId1"/>
  </sheets>
  <definedNames>
    <definedName name="_xlnm.Print_Area" localSheetId="0">'P509'!$B$2:$R$54</definedName>
  </definedNames>
  <calcPr calcId="145621"/>
</workbook>
</file>

<file path=xl/calcChain.xml><?xml version="1.0" encoding="utf-8"?>
<calcChain xmlns="http://schemas.openxmlformats.org/spreadsheetml/2006/main">
  <c r="K34" i="4" l="1"/>
  <c r="D34" i="4"/>
  <c r="P33" i="4"/>
  <c r="K33" i="4"/>
  <c r="D33" i="4"/>
  <c r="C34" i="4" l="1"/>
  <c r="C33" i="4"/>
  <c r="K32" i="4"/>
  <c r="D32" i="4"/>
</calcChain>
</file>

<file path=xl/sharedStrings.xml><?xml version="1.0" encoding="utf-8"?>
<sst xmlns="http://schemas.openxmlformats.org/spreadsheetml/2006/main" count="35" uniqueCount="32">
  <si>
    <t>(Millones de pesos en flujo de efectivo)</t>
  </si>
  <si>
    <t>Año</t>
  </si>
  <si>
    <t>Inversión física presupuestaria ejercida de PEMEX</t>
  </si>
  <si>
    <t>Fuera de presupuesto</t>
  </si>
  <si>
    <t>Inversión Financiada</t>
  </si>
  <si>
    <t>Total (A)</t>
  </si>
  <si>
    <t>Total                (B)</t>
  </si>
  <si>
    <t>Total               (C)</t>
  </si>
  <si>
    <t>Otros Proyectos</t>
  </si>
  <si>
    <t>2/ Excluye amortización de PIDIREGAS.</t>
  </si>
  <si>
    <t>Inversión pública en la industria petrolera</t>
  </si>
  <si>
    <t>5/ Incluye amortización de PIDIREGAS. A partir de 2009 la inversión PIDIREGAS se incorpora a la inversión presupuestaria del Gobierno Federal.</t>
  </si>
  <si>
    <t>PEMEX-Exploración y Producción</t>
  </si>
  <si>
    <t>PEMEX-Refinación</t>
  </si>
  <si>
    <t>PEMEX-Gas y Petroquímica Básica</t>
  </si>
  <si>
    <t>PEMEX- Petroquímica</t>
  </si>
  <si>
    <t>Corporativo de PEMEX</t>
  </si>
  <si>
    <t>1/ La suma de los parciales puede no coincidir con los totales, debido al redondeo de las cifras.</t>
  </si>
  <si>
    <t>7/ No incluye 516,864.7 millones de pesos de inversión presupuestaria derivados del reconocimiento de la deuda PIDIREGAS.</t>
  </si>
  <si>
    <t>TOTAL IMPULSADA  (A)+(B)+
(C)-(D)-(E)</t>
  </si>
  <si>
    <t>Amortiza- ción de PIDIREGAS (E)</t>
  </si>
  <si>
    <t>Amortiza- ción de PIDIREGAS  (D)</t>
  </si>
  <si>
    <t>PEMEX-Petroquí-mica</t>
  </si>
  <si>
    <t xml:space="preserve">       Empresas  llevan a cabo las inversiones respectivas  por cuenta y orden de las  entidades  públicas y cubren el costo de los proyectos durante el  periodo de  construcción.  El tipo de cambio  utilizado es al cierre  contable del  31 de diciembre.</t>
  </si>
  <si>
    <t xml:space="preserve">       miento sobre Recursos Excedentes  (ARE) en 2006 y al Fondo de Aprovechamiento para Obras de Infraestructura (AOI) en 2005.  Asimismo, los recursos de 2009 son remanentes de los Fondos AOI y FIEX.</t>
  </si>
  <si>
    <t xml:space="preserve">4/ Se refiere al Fondo de Estabilización para la Inversión en Infraestructura de Petróleos  Mexicanos (FEIIP) en 2009 y 2010, al Fondo de Excedentes (FEX) en 2008, al Fondo de Ingresos  Excedentes (FIEX) en 2007, y 2011 al Fondo de Aprovecha- </t>
  </si>
  <si>
    <t xml:space="preserve">Fuente: Secretaría  de Energía y Petróleos  Mexicanos en Inversión física  presupuestaria.  Para Inversión  financiada y Fondo para la Inversión de  PEMEX, Secretaría de  Hacienda y Crédito Público,  con base  en datos  estimados por los  inversionistas </t>
  </si>
  <si>
    <t xml:space="preserve">              privados. </t>
  </si>
  <si>
    <t>Fondo para la inversión de 
PEMEX</t>
  </si>
  <si>
    <t xml:space="preserve">3/ Datos publicados en la Cuenta Pública.  La inversión  financiada  o proyectos de infraestructura  productiva de largo plazo son obras cuya  ejecución se encomienda a empresas de  los sectores  privado  y  social, previa  licitación  pública.  Dichas </t>
  </si>
  <si>
    <t>6/ En 2013 no incluye inversión financiera por 4,998.5 millones de pesos y en 2014 por 2,010.5 millones de pesos.</t>
  </si>
  <si>
    <t xml:space="preserve">p/ Para Inversión física presupuestaria y financiada, montos anuales programados en el Presupuesto de Egresos de la Federación de 2014.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</si>
</sst>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_-[$€-2]* #,##0.00_-;\-[$€-2]* #,##0.00_-;_-[$€-2]* &quot;-&quot;??_-"/>
  </numFmts>
  <fonts count="19" x14ac:knownFonts="1">
    <font>
      <sz val="10"/>
      <name val="Arial"/>
    </font>
    <font>
      <sz val="10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b/>
      <i/>
      <sz val="12"/>
      <name val="Soberana Sans Light"/>
      <family val="3"/>
    </font>
    <font>
      <b/>
      <i/>
      <sz val="11"/>
      <name val="Soberana Sans Light"/>
      <family val="3"/>
    </font>
    <font>
      <sz val="11"/>
      <name val="Soberana Sans Light"/>
      <family val="3"/>
    </font>
    <font>
      <sz val="10"/>
      <name val="Soberana Sans Light"/>
      <family val="3"/>
    </font>
    <font>
      <b/>
      <i/>
      <sz val="10"/>
      <name val="Soberana Sans Light"/>
      <family val="3"/>
    </font>
    <font>
      <i/>
      <sz val="7"/>
      <name val="Soberana Sans Light"/>
      <family val="3"/>
    </font>
    <font>
      <sz val="8"/>
      <name val="Soberana Sans Light"/>
      <family val="3"/>
    </font>
    <font>
      <sz val="7"/>
      <name val="Soberana Sans Light"/>
      <family val="3"/>
    </font>
    <font>
      <sz val="6"/>
      <name val="Soberana Sans Light"/>
      <family val="3"/>
    </font>
    <font>
      <b/>
      <sz val="6"/>
      <name val="Soberana Sans Light"/>
      <family val="3"/>
    </font>
    <font>
      <b/>
      <sz val="8.5"/>
      <name val="Soberana Sans Light"/>
      <family val="3"/>
    </font>
    <font>
      <sz val="5"/>
      <name val="Soberana Sans Light"/>
      <family val="3"/>
    </font>
    <font>
      <sz val="5.5"/>
      <name val="Soberana Sans Light"/>
      <family val="3"/>
    </font>
    <font>
      <b/>
      <sz val="5"/>
      <name val="Soberana Sans Light"/>
      <family val="3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" fillId="0" borderId="0"/>
  </cellStyleXfs>
  <cellXfs count="54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10" fillId="0" borderId="0" xfId="0" quotePrefix="1" applyFont="1" applyAlignment="1">
      <alignment horizontal="left"/>
    </xf>
    <xf numFmtId="0" fontId="11" fillId="0" borderId="0" xfId="0" applyFont="1" applyAlignment="1">
      <alignment horizontal="right"/>
    </xf>
    <xf numFmtId="0" fontId="8" fillId="0" borderId="0" xfId="0" applyFont="1" applyFill="1" applyAlignment="1">
      <alignment horizontal="center"/>
    </xf>
    <xf numFmtId="0" fontId="8" fillId="0" borderId="0" xfId="0" applyFont="1" applyFill="1"/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/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8" fillId="0" borderId="0" xfId="0" applyFont="1"/>
    <xf numFmtId="0" fontId="15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0" fontId="17" fillId="2" borderId="2" xfId="0" applyNumberFormat="1" applyFont="1" applyFill="1" applyBorder="1" applyAlignment="1">
      <alignment horizontal="center" vertical="center"/>
    </xf>
    <xf numFmtId="0" fontId="17" fillId="2" borderId="4" xfId="0" applyNumberFormat="1" applyFont="1" applyFill="1" applyBorder="1" applyAlignment="1">
      <alignment horizontal="center" vertical="center"/>
    </xf>
    <xf numFmtId="0" fontId="17" fillId="2" borderId="4" xfId="0" quotePrefix="1" applyNumberFormat="1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164" fontId="16" fillId="0" borderId="2" xfId="0" applyNumberFormat="1" applyFont="1" applyFill="1" applyBorder="1" applyAlignment="1">
      <alignment horizontal="right" vertical="center"/>
    </xf>
    <xf numFmtId="164" fontId="16" fillId="0" borderId="2" xfId="0" applyNumberFormat="1" applyFont="1" applyFill="1" applyBorder="1" applyAlignment="1">
      <alignment horizontal="right"/>
    </xf>
    <xf numFmtId="164" fontId="16" fillId="0" borderId="2" xfId="0" applyNumberFormat="1" applyFont="1" applyFill="1" applyBorder="1" applyAlignment="1" applyProtection="1">
      <alignment horizontal="right" vertical="center"/>
    </xf>
    <xf numFmtId="164" fontId="16" fillId="0" borderId="4" xfId="0" applyNumberFormat="1" applyFont="1" applyFill="1" applyBorder="1" applyAlignment="1">
      <alignment horizontal="right" vertical="center"/>
    </xf>
    <xf numFmtId="164" fontId="16" fillId="0" borderId="4" xfId="0" applyNumberFormat="1" applyFont="1" applyFill="1" applyBorder="1" applyAlignment="1" applyProtection="1">
      <alignment horizontal="right" vertical="center"/>
    </xf>
    <xf numFmtId="164" fontId="16" fillId="0" borderId="4" xfId="2" applyNumberFormat="1" applyFont="1" applyFill="1" applyBorder="1" applyAlignment="1">
      <alignment horizontal="right" vertical="center"/>
    </xf>
    <xf numFmtId="164" fontId="16" fillId="0" borderId="4" xfId="2" applyNumberFormat="1" applyFont="1" applyFill="1" applyBorder="1" applyAlignment="1" applyProtection="1">
      <alignment horizontal="right" vertical="center"/>
    </xf>
    <xf numFmtId="164" fontId="16" fillId="0" borderId="3" xfId="0" applyNumberFormat="1" applyFont="1" applyFill="1" applyBorder="1" applyAlignment="1">
      <alignment horizontal="right" vertical="center"/>
    </xf>
    <xf numFmtId="164" fontId="16" fillId="0" borderId="3" xfId="0" applyNumberFormat="1" applyFont="1" applyFill="1" applyBorder="1" applyAlignment="1" applyProtection="1">
      <alignment horizontal="right" vertical="center"/>
    </xf>
    <xf numFmtId="164" fontId="16" fillId="0" borderId="4" xfId="0" applyNumberFormat="1" applyFont="1" applyFill="1" applyBorder="1" applyAlignment="1" applyProtection="1">
      <alignment vertical="center"/>
    </xf>
    <xf numFmtId="164" fontId="18" fillId="0" borderId="4" xfId="0" applyNumberFormat="1" applyFont="1" applyFill="1" applyBorder="1" applyAlignment="1">
      <alignment horizontal="right" vertical="center"/>
    </xf>
    <xf numFmtId="164" fontId="18" fillId="0" borderId="4" xfId="2" applyNumberFormat="1" applyFont="1" applyFill="1" applyBorder="1" applyAlignment="1">
      <alignment horizontal="right" vertical="center"/>
    </xf>
    <xf numFmtId="164" fontId="18" fillId="0" borderId="4" xfId="0" applyNumberFormat="1" applyFont="1" applyFill="1" applyBorder="1" applyAlignment="1" applyProtection="1">
      <alignment horizontal="right" vertical="center"/>
    </xf>
    <xf numFmtId="164" fontId="18" fillId="0" borderId="4" xfId="2" applyNumberFormat="1" applyFont="1" applyFill="1" applyBorder="1" applyAlignment="1" applyProtection="1">
      <alignment horizontal="right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wrapText="1"/>
    </xf>
    <xf numFmtId="0" fontId="13" fillId="0" borderId="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</cellXfs>
  <cellStyles count="3">
    <cellStyle name="Euro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533400</xdr:colOff>
      <xdr:row>1</xdr:row>
      <xdr:rowOff>0</xdr:rowOff>
    </xdr:from>
    <xdr:to>
      <xdr:col>6</xdr:col>
      <xdr:colOff>123825</xdr:colOff>
      <xdr:row>1</xdr:row>
      <xdr:rowOff>142875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3048000" y="161925"/>
          <a:ext cx="1238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900" b="0" i="1" strike="noStrike">
              <a:solidFill>
                <a:srgbClr val="000000"/>
              </a:solidFill>
              <a:latin typeface="Arial"/>
              <a:cs typeface="Arial"/>
            </a:rPr>
            <a:t> 1/</a:t>
          </a:r>
        </a:p>
      </xdr:txBody>
    </xdr:sp>
    <xdr:clientData/>
  </xdr:twoCellAnchor>
  <xdr:twoCellAnchor>
    <xdr:from>
      <xdr:col>5</xdr:col>
      <xdr:colOff>153591</xdr:colOff>
      <xdr:row>1</xdr:row>
      <xdr:rowOff>28178</xdr:rowOff>
    </xdr:from>
    <xdr:to>
      <xdr:col>5</xdr:col>
      <xdr:colOff>428625</xdr:colOff>
      <xdr:row>1</xdr:row>
      <xdr:rowOff>240903</xdr:rowOff>
    </xdr:to>
    <xdr:sp macro="" textlink="">
      <xdr:nvSpPr>
        <xdr:cNvPr id="1033" name="Text Box 9"/>
        <xdr:cNvSpPr txBox="1">
          <a:spLocks noChangeArrowheads="1"/>
        </xdr:cNvSpPr>
      </xdr:nvSpPr>
      <xdr:spPr bwMode="auto">
        <a:xfrm>
          <a:off x="2376091" y="193278"/>
          <a:ext cx="275034" cy="212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Soberana Sans Light" pitchFamily="50" charset="0"/>
            </a:rPr>
            <a:t>1/</a:t>
          </a:r>
        </a:p>
      </xdr:txBody>
    </xdr:sp>
    <xdr:clientData/>
  </xdr:twoCellAnchor>
  <xdr:twoCellAnchor>
    <xdr:from>
      <xdr:col>2</xdr:col>
      <xdr:colOff>257175</xdr:colOff>
      <xdr:row>7</xdr:row>
      <xdr:rowOff>132889</xdr:rowOff>
    </xdr:from>
    <xdr:to>
      <xdr:col>2</xdr:col>
      <xdr:colOff>447675</xdr:colOff>
      <xdr:row>9</xdr:row>
      <xdr:rowOff>15413</xdr:rowOff>
    </xdr:to>
    <xdr:sp macro="" textlink="">
      <xdr:nvSpPr>
        <xdr:cNvPr id="1034" name="Text Box 10"/>
        <xdr:cNvSpPr txBox="1">
          <a:spLocks noChangeArrowheads="1"/>
        </xdr:cNvSpPr>
      </xdr:nvSpPr>
      <xdr:spPr bwMode="auto">
        <a:xfrm>
          <a:off x="923925" y="1447339"/>
          <a:ext cx="190500" cy="2127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0" i="0" strike="noStrike">
              <a:solidFill>
                <a:srgbClr val="000000"/>
              </a:solidFill>
              <a:latin typeface="Soberana Sans Light" pitchFamily="50" charset="0"/>
            </a:rPr>
            <a:t> 2/</a:t>
          </a:r>
        </a:p>
      </xdr:txBody>
    </xdr:sp>
    <xdr:clientData/>
  </xdr:twoCellAnchor>
  <xdr:twoCellAnchor>
    <xdr:from>
      <xdr:col>3</xdr:col>
      <xdr:colOff>167370</xdr:colOff>
      <xdr:row>8</xdr:row>
      <xdr:rowOff>53975</xdr:rowOff>
    </xdr:from>
    <xdr:to>
      <xdr:col>3</xdr:col>
      <xdr:colOff>395970</xdr:colOff>
      <xdr:row>9</xdr:row>
      <xdr:rowOff>101600</xdr:rowOff>
    </xdr:to>
    <xdr:sp macro="" textlink="">
      <xdr:nvSpPr>
        <xdr:cNvPr id="1035" name="Text Box 11"/>
        <xdr:cNvSpPr txBox="1">
          <a:spLocks noChangeArrowheads="1"/>
        </xdr:cNvSpPr>
      </xdr:nvSpPr>
      <xdr:spPr bwMode="auto">
        <a:xfrm>
          <a:off x="1773920" y="1597025"/>
          <a:ext cx="228600" cy="212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0" i="0" strike="noStrike">
              <a:solidFill>
                <a:srgbClr val="000000"/>
              </a:solidFill>
              <a:latin typeface="Soberana Sans Light" pitchFamily="50" charset="0"/>
            </a:rPr>
            <a:t> 5/</a:t>
          </a:r>
        </a:p>
      </xdr:txBody>
    </xdr:sp>
    <xdr:clientData/>
  </xdr:twoCellAnchor>
  <xdr:twoCellAnchor>
    <xdr:from>
      <xdr:col>13</xdr:col>
      <xdr:colOff>115094</xdr:colOff>
      <xdr:row>5</xdr:row>
      <xdr:rowOff>69056</xdr:rowOff>
    </xdr:from>
    <xdr:to>
      <xdr:col>13</xdr:col>
      <xdr:colOff>315119</xdr:colOff>
      <xdr:row>5</xdr:row>
      <xdr:rowOff>211931</xdr:rowOff>
    </xdr:to>
    <xdr:sp macro="" textlink="">
      <xdr:nvSpPr>
        <xdr:cNvPr id="1037" name="Text Box 13"/>
        <xdr:cNvSpPr txBox="1">
          <a:spLocks noChangeArrowheads="1"/>
        </xdr:cNvSpPr>
      </xdr:nvSpPr>
      <xdr:spPr bwMode="auto">
        <a:xfrm>
          <a:off x="5842794" y="932656"/>
          <a:ext cx="2000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indent="0" algn="l" rtl="0">
            <a:defRPr sz="1000"/>
          </a:pPr>
          <a:r>
            <a:rPr lang="es-MX" sz="500" b="0" i="0" strike="noStrike">
              <a:solidFill>
                <a:srgbClr val="000000"/>
              </a:solidFill>
              <a:latin typeface="Soberana Sans Light" pitchFamily="50" charset="0"/>
              <a:ea typeface="+mn-ea"/>
              <a:cs typeface="+mn-cs"/>
            </a:rPr>
            <a:t> 3/</a:t>
          </a:r>
        </a:p>
      </xdr:txBody>
    </xdr:sp>
    <xdr:clientData/>
  </xdr:twoCellAnchor>
  <xdr:twoCellAnchor>
    <xdr:from>
      <xdr:col>16</xdr:col>
      <xdr:colOff>319486</xdr:colOff>
      <xdr:row>5</xdr:row>
      <xdr:rowOff>96744</xdr:rowOff>
    </xdr:from>
    <xdr:to>
      <xdr:col>17</xdr:col>
      <xdr:colOff>33736</xdr:colOff>
      <xdr:row>5</xdr:row>
      <xdr:rowOff>239619</xdr:rowOff>
    </xdr:to>
    <xdr:sp macro="" textlink="">
      <xdr:nvSpPr>
        <xdr:cNvPr id="1038" name="Text Box 14"/>
        <xdr:cNvSpPr txBox="1">
          <a:spLocks noChangeArrowheads="1"/>
        </xdr:cNvSpPr>
      </xdr:nvSpPr>
      <xdr:spPr bwMode="auto">
        <a:xfrm>
          <a:off x="7239118" y="959597"/>
          <a:ext cx="15128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indent="0" algn="l" rtl="0">
            <a:defRPr sz="1000"/>
          </a:pPr>
          <a:r>
            <a:rPr lang="es-MX" sz="500" b="0" i="0" strike="noStrike">
              <a:solidFill>
                <a:srgbClr val="000000"/>
              </a:solidFill>
              <a:latin typeface="Soberana Sans Light" pitchFamily="50" charset="0"/>
              <a:ea typeface="+mn-ea"/>
              <a:cs typeface="+mn-cs"/>
            </a:rPr>
            <a:t> 4/</a:t>
          </a:r>
        </a:p>
      </xdr:txBody>
    </xdr:sp>
    <xdr:clientData/>
  </xdr:twoCellAnchor>
  <xdr:twoCellAnchor>
    <xdr:from>
      <xdr:col>15</xdr:col>
      <xdr:colOff>234171</xdr:colOff>
      <xdr:row>7</xdr:row>
      <xdr:rowOff>11766</xdr:rowOff>
    </xdr:from>
    <xdr:to>
      <xdr:col>16</xdr:col>
      <xdr:colOff>48207</xdr:colOff>
      <xdr:row>7</xdr:row>
      <xdr:rowOff>154749</xdr:rowOff>
    </xdr:to>
    <xdr:sp macro="" textlink="">
      <xdr:nvSpPr>
        <xdr:cNvPr id="1039" name="Text Box 15"/>
        <xdr:cNvSpPr txBox="1">
          <a:spLocks noChangeArrowheads="1"/>
        </xdr:cNvSpPr>
      </xdr:nvSpPr>
      <xdr:spPr bwMode="auto">
        <a:xfrm>
          <a:off x="6817627" y="1322854"/>
          <a:ext cx="150212" cy="142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indent="0" algn="l" rtl="0">
            <a:defRPr sz="1000"/>
          </a:pPr>
          <a:r>
            <a:rPr lang="es-MX" sz="500" b="0" i="0" strike="noStrike">
              <a:solidFill>
                <a:srgbClr val="000000"/>
              </a:solidFill>
              <a:latin typeface="Soberana Sans Light" pitchFamily="50" charset="0"/>
              <a:ea typeface="+mn-ea"/>
              <a:cs typeface="+mn-cs"/>
            </a:rPr>
            <a:t>5/</a:t>
          </a:r>
        </a:p>
      </xdr:txBody>
    </xdr:sp>
    <xdr:clientData/>
  </xdr:twoCellAnchor>
  <xdr:twoCellAnchor>
    <xdr:from>
      <xdr:col>1</xdr:col>
      <xdr:colOff>254000</xdr:colOff>
      <xdr:row>30</xdr:row>
      <xdr:rowOff>2387</xdr:rowOff>
    </xdr:from>
    <xdr:to>
      <xdr:col>2</xdr:col>
      <xdr:colOff>12700</xdr:colOff>
      <xdr:row>32</xdr:row>
      <xdr:rowOff>88900</xdr:rowOff>
    </xdr:to>
    <xdr:sp macro="" textlink="">
      <xdr:nvSpPr>
        <xdr:cNvPr id="11" name="Text Box 16"/>
        <xdr:cNvSpPr txBox="1">
          <a:spLocks noChangeArrowheads="1"/>
        </xdr:cNvSpPr>
      </xdr:nvSpPr>
      <xdr:spPr bwMode="auto">
        <a:xfrm>
          <a:off x="539750" y="3691737"/>
          <a:ext cx="139700" cy="2325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indent="0" algn="l" rtl="0">
            <a:defRPr sz="1000"/>
          </a:pPr>
          <a:r>
            <a:rPr lang="es-MX" sz="500" b="0" i="0" strike="noStrike">
              <a:solidFill>
                <a:srgbClr val="000000"/>
              </a:solidFill>
              <a:latin typeface="Soberana Sans Light" pitchFamily="50" charset="0"/>
              <a:ea typeface="+mn-ea"/>
              <a:cs typeface="+mn-cs"/>
            </a:rPr>
            <a:t> 7/</a:t>
          </a:r>
        </a:p>
      </xdr:txBody>
    </xdr:sp>
    <xdr:clientData/>
  </xdr:twoCellAnchor>
  <xdr:twoCellAnchor>
    <xdr:from>
      <xdr:col>1</xdr:col>
      <xdr:colOff>242957</xdr:colOff>
      <xdr:row>34</xdr:row>
      <xdr:rowOff>68792</xdr:rowOff>
    </xdr:from>
    <xdr:to>
      <xdr:col>1</xdr:col>
      <xdr:colOff>376308</xdr:colOff>
      <xdr:row>36</xdr:row>
      <xdr:rowOff>21470</xdr:rowOff>
    </xdr:to>
    <xdr:sp macro="" textlink="">
      <xdr:nvSpPr>
        <xdr:cNvPr id="14" name="Text Box 16"/>
        <xdr:cNvSpPr txBox="1">
          <a:spLocks noChangeArrowheads="1"/>
        </xdr:cNvSpPr>
      </xdr:nvSpPr>
      <xdr:spPr bwMode="auto">
        <a:xfrm>
          <a:off x="528707" y="4064000"/>
          <a:ext cx="133351" cy="164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indent="0" algn="l" rtl="0">
            <a:defRPr sz="1000"/>
          </a:pPr>
          <a:r>
            <a:rPr lang="es-MX" sz="500" b="0" i="0" strike="noStrike">
              <a:solidFill>
                <a:srgbClr val="000000"/>
              </a:solidFill>
              <a:latin typeface="Soberana Sans Light" pitchFamily="50" charset="0"/>
              <a:ea typeface="+mn-ea"/>
              <a:cs typeface="+mn-cs"/>
            </a:rPr>
            <a:t> p/</a:t>
          </a:r>
        </a:p>
      </xdr:txBody>
    </xdr:sp>
    <xdr:clientData/>
  </xdr:twoCellAnchor>
  <xdr:twoCellAnchor>
    <xdr:from>
      <xdr:col>1</xdr:col>
      <xdr:colOff>276225</xdr:colOff>
      <xdr:row>48</xdr:row>
      <xdr:rowOff>148829</xdr:rowOff>
    </xdr:from>
    <xdr:to>
      <xdr:col>1</xdr:col>
      <xdr:colOff>419100</xdr:colOff>
      <xdr:row>48</xdr:row>
      <xdr:rowOff>148829</xdr:rowOff>
    </xdr:to>
    <xdr:sp macro="" textlink="">
      <xdr:nvSpPr>
        <xdr:cNvPr id="12" name="Text Box 16"/>
        <xdr:cNvSpPr txBox="1">
          <a:spLocks noChangeArrowheads="1"/>
        </xdr:cNvSpPr>
      </xdr:nvSpPr>
      <xdr:spPr bwMode="auto">
        <a:xfrm>
          <a:off x="561975" y="4358879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700" b="0" i="0" u="none" strike="noStrike" baseline="0">
              <a:solidFill>
                <a:srgbClr val="000000"/>
              </a:solidFill>
              <a:latin typeface="Presidencia Fina"/>
            </a:rPr>
            <a:t> p/</a:t>
          </a:r>
        </a:p>
      </xdr:txBody>
    </xdr:sp>
    <xdr:clientData/>
  </xdr:twoCellAnchor>
  <xdr:twoCellAnchor>
    <xdr:from>
      <xdr:col>4</xdr:col>
      <xdr:colOff>142314</xdr:colOff>
      <xdr:row>9</xdr:row>
      <xdr:rowOff>52667</xdr:rowOff>
    </xdr:from>
    <xdr:to>
      <xdr:col>4</xdr:col>
      <xdr:colOff>317499</xdr:colOff>
      <xdr:row>11</xdr:row>
      <xdr:rowOff>57150</xdr:rowOff>
    </xdr:to>
    <xdr:sp macro="" textlink="">
      <xdr:nvSpPr>
        <xdr:cNvPr id="16" name="Text Box 16"/>
        <xdr:cNvSpPr txBox="1">
          <a:spLocks noChangeArrowheads="1"/>
        </xdr:cNvSpPr>
      </xdr:nvSpPr>
      <xdr:spPr bwMode="auto">
        <a:xfrm>
          <a:off x="1913964" y="1697317"/>
          <a:ext cx="175185" cy="2076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indent="0" algn="l" rtl="0">
            <a:defRPr sz="1000"/>
          </a:pPr>
          <a:r>
            <a:rPr lang="es-MX" sz="500" b="0" i="0" strike="noStrike">
              <a:solidFill>
                <a:srgbClr val="000000"/>
              </a:solidFill>
              <a:latin typeface="Soberana Sans Light" pitchFamily="50" charset="0"/>
              <a:ea typeface="+mn-ea"/>
              <a:cs typeface="+mn-cs"/>
            </a:rPr>
            <a:t> 6/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2:S54"/>
  <sheetViews>
    <sheetView showGridLines="0" tabSelected="1" zoomScale="170" zoomScaleNormal="170" workbookViewId="0">
      <selection activeCell="M2" sqref="M2"/>
    </sheetView>
  </sheetViews>
  <sheetFormatPr baseColWidth="10" defaultRowHeight="12.75" x14ac:dyDescent="0.2"/>
  <cols>
    <col min="1" max="1" width="4.28515625" style="4" customWidth="1"/>
    <col min="2" max="2" width="5.7109375" style="4" customWidth="1"/>
    <col min="3" max="3" width="9.7109375" style="4" customWidth="1"/>
    <col min="4" max="4" width="6.85546875" style="4" customWidth="1"/>
    <col min="5" max="5" width="6.7109375" style="4" customWidth="1"/>
    <col min="6" max="6" width="6.85546875" style="4" customWidth="1"/>
    <col min="7" max="8" width="7.140625" style="4" customWidth="1"/>
    <col min="9" max="9" width="6.42578125" style="4" customWidth="1"/>
    <col min="10" max="10" width="6.5703125" style="4" customWidth="1"/>
    <col min="11" max="11" width="5.28515625" style="4" customWidth="1"/>
    <col min="12" max="12" width="6.7109375" style="4" customWidth="1"/>
    <col min="13" max="13" width="6.28515625" style="4" customWidth="1"/>
    <col min="14" max="14" width="7.140625" style="4" customWidth="1"/>
    <col min="15" max="15" width="5.7109375" style="4" customWidth="1"/>
    <col min="16" max="16" width="5" style="4" customWidth="1"/>
    <col min="17" max="17" width="6.5703125" style="4" customWidth="1"/>
    <col min="18" max="18" width="5.5703125" style="4" customWidth="1"/>
    <col min="19" max="16384" width="11.42578125" style="4"/>
  </cols>
  <sheetData>
    <row r="2" spans="2:18" ht="18.95" customHeight="1" x14ac:dyDescent="0.25">
      <c r="B2" s="19" t="s">
        <v>10</v>
      </c>
      <c r="C2" s="6"/>
      <c r="D2" s="7"/>
      <c r="E2" s="7"/>
      <c r="F2" s="7"/>
      <c r="G2" s="7"/>
      <c r="H2" s="8"/>
      <c r="I2" s="8"/>
      <c r="J2" s="8"/>
      <c r="K2" s="7"/>
      <c r="L2" s="7"/>
      <c r="M2" s="7"/>
      <c r="N2" s="7"/>
      <c r="O2" s="7"/>
      <c r="P2" s="7"/>
      <c r="Q2" s="7"/>
      <c r="R2" s="7"/>
    </row>
    <row r="3" spans="2:18" ht="10.5" customHeight="1" x14ac:dyDescent="0.2">
      <c r="B3" s="20" t="s">
        <v>0</v>
      </c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1"/>
    </row>
    <row r="4" spans="2:18" ht="3" customHeight="1" x14ac:dyDescent="0.2">
      <c r="B4" s="12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2:18" ht="23.1" customHeight="1" x14ac:dyDescent="0.2">
      <c r="B5" s="45" t="s">
        <v>1</v>
      </c>
      <c r="C5" s="42" t="s">
        <v>19</v>
      </c>
      <c r="D5" s="45" t="s">
        <v>2</v>
      </c>
      <c r="E5" s="47"/>
      <c r="F5" s="47"/>
      <c r="G5" s="47"/>
      <c r="H5" s="47"/>
      <c r="I5" s="47"/>
      <c r="J5" s="47"/>
      <c r="K5" s="45" t="s">
        <v>3</v>
      </c>
      <c r="L5" s="45"/>
      <c r="M5" s="45"/>
      <c r="N5" s="45"/>
      <c r="O5" s="45"/>
      <c r="P5" s="45"/>
      <c r="Q5" s="45"/>
      <c r="R5" s="45"/>
    </row>
    <row r="6" spans="2:18" ht="23.1" customHeight="1" x14ac:dyDescent="0.2">
      <c r="B6" s="46"/>
      <c r="C6" s="43"/>
      <c r="D6" s="47"/>
      <c r="E6" s="47"/>
      <c r="F6" s="47"/>
      <c r="G6" s="47"/>
      <c r="H6" s="47"/>
      <c r="I6" s="47"/>
      <c r="J6" s="47"/>
      <c r="K6" s="45" t="s">
        <v>4</v>
      </c>
      <c r="L6" s="45"/>
      <c r="M6" s="45"/>
      <c r="N6" s="45"/>
      <c r="O6" s="45"/>
      <c r="P6" s="50" t="s">
        <v>28</v>
      </c>
      <c r="Q6" s="51"/>
      <c r="R6" s="52"/>
    </row>
    <row r="7" spans="2:18" ht="12.75" customHeight="1" x14ac:dyDescent="0.2">
      <c r="B7" s="46"/>
      <c r="C7" s="43"/>
      <c r="D7" s="53" t="s">
        <v>5</v>
      </c>
      <c r="E7" s="42" t="s">
        <v>12</v>
      </c>
      <c r="F7" s="42" t="s">
        <v>13</v>
      </c>
      <c r="G7" s="42" t="s">
        <v>14</v>
      </c>
      <c r="H7" s="42" t="s">
        <v>15</v>
      </c>
      <c r="I7" s="45" t="s">
        <v>16</v>
      </c>
      <c r="J7" s="45" t="s">
        <v>21</v>
      </c>
      <c r="K7" s="45" t="s">
        <v>6</v>
      </c>
      <c r="L7" s="45" t="s">
        <v>12</v>
      </c>
      <c r="M7" s="45" t="s">
        <v>13</v>
      </c>
      <c r="N7" s="45" t="s">
        <v>14</v>
      </c>
      <c r="O7" s="45" t="s">
        <v>22</v>
      </c>
      <c r="P7" s="45" t="s">
        <v>7</v>
      </c>
      <c r="Q7" s="45" t="s">
        <v>20</v>
      </c>
      <c r="R7" s="45" t="s">
        <v>8</v>
      </c>
    </row>
    <row r="8" spans="2:18" x14ac:dyDescent="0.2">
      <c r="B8" s="46"/>
      <c r="C8" s="43"/>
      <c r="D8" s="53"/>
      <c r="E8" s="48"/>
      <c r="F8" s="48"/>
      <c r="G8" s="48"/>
      <c r="H8" s="48"/>
      <c r="I8" s="45"/>
      <c r="J8" s="45"/>
      <c r="K8" s="45"/>
      <c r="L8" s="45"/>
      <c r="M8" s="45"/>
      <c r="N8" s="45"/>
      <c r="O8" s="45"/>
      <c r="P8" s="45"/>
      <c r="Q8" s="45"/>
      <c r="R8" s="45"/>
    </row>
    <row r="9" spans="2:18" x14ac:dyDescent="0.2">
      <c r="B9" s="46"/>
      <c r="C9" s="43"/>
      <c r="D9" s="53"/>
      <c r="E9" s="48"/>
      <c r="F9" s="48"/>
      <c r="G9" s="48"/>
      <c r="H9" s="48"/>
      <c r="I9" s="45"/>
      <c r="J9" s="45"/>
      <c r="K9" s="45"/>
      <c r="L9" s="45"/>
      <c r="M9" s="45"/>
      <c r="N9" s="45"/>
      <c r="O9" s="45"/>
      <c r="P9" s="45"/>
      <c r="Q9" s="45"/>
      <c r="R9" s="45"/>
    </row>
    <row r="10" spans="2:18" x14ac:dyDescent="0.2">
      <c r="B10" s="46"/>
      <c r="C10" s="44"/>
      <c r="D10" s="53"/>
      <c r="E10" s="49"/>
      <c r="F10" s="49"/>
      <c r="G10" s="49"/>
      <c r="H10" s="49"/>
      <c r="I10" s="45"/>
      <c r="J10" s="45"/>
      <c r="K10" s="45"/>
      <c r="L10" s="45"/>
      <c r="M10" s="45"/>
      <c r="N10" s="45"/>
      <c r="O10" s="45"/>
      <c r="P10" s="45"/>
      <c r="Q10" s="45"/>
      <c r="R10" s="45"/>
    </row>
    <row r="11" spans="2:18" ht="3" customHeight="1" x14ac:dyDescent="0.2">
      <c r="B11" s="21"/>
      <c r="C11" s="28"/>
      <c r="D11" s="28"/>
      <c r="E11" s="29"/>
      <c r="F11" s="28"/>
      <c r="G11" s="28"/>
      <c r="H11" s="28"/>
      <c r="I11" s="28"/>
      <c r="J11" s="28"/>
      <c r="K11" s="28"/>
      <c r="L11" s="30"/>
      <c r="M11" s="30"/>
      <c r="N11" s="28"/>
      <c r="O11" s="30"/>
      <c r="P11" s="28"/>
      <c r="Q11" s="28"/>
      <c r="R11" s="28"/>
    </row>
    <row r="12" spans="2:18" s="5" customFormat="1" ht="8.4499999999999993" customHeight="1" x14ac:dyDescent="0.2">
      <c r="B12" s="22">
        <v>1994</v>
      </c>
      <c r="C12" s="38">
        <v>9908.4</v>
      </c>
      <c r="D12" s="40">
        <v>9908.4</v>
      </c>
      <c r="E12" s="32">
        <v>5721.2</v>
      </c>
      <c r="F12" s="32">
        <v>3047.9</v>
      </c>
      <c r="G12" s="32">
        <v>571.70000000000005</v>
      </c>
      <c r="H12" s="32">
        <v>383.2</v>
      </c>
      <c r="I12" s="32">
        <v>184.4</v>
      </c>
      <c r="J12" s="32"/>
      <c r="K12" s="32"/>
      <c r="L12" s="32"/>
      <c r="M12" s="32"/>
      <c r="N12" s="32"/>
      <c r="O12" s="32"/>
      <c r="P12" s="32"/>
      <c r="Q12" s="32"/>
      <c r="R12" s="32"/>
    </row>
    <row r="13" spans="2:18" s="5" customFormat="1" ht="3" customHeight="1" x14ac:dyDescent="0.2">
      <c r="B13" s="22"/>
      <c r="C13" s="38"/>
      <c r="D13" s="40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</row>
    <row r="14" spans="2:18" s="5" customFormat="1" ht="8.4499999999999993" customHeight="1" x14ac:dyDescent="0.2">
      <c r="B14" s="22">
        <v>1995</v>
      </c>
      <c r="C14" s="38">
        <v>14605.3</v>
      </c>
      <c r="D14" s="40">
        <v>14605.3</v>
      </c>
      <c r="E14" s="32">
        <v>8625.5</v>
      </c>
      <c r="F14" s="32">
        <v>4797.1000000000004</v>
      </c>
      <c r="G14" s="32">
        <v>681.8</v>
      </c>
      <c r="H14" s="32">
        <v>362.7</v>
      </c>
      <c r="I14" s="32">
        <v>138.19999999999999</v>
      </c>
      <c r="J14" s="32"/>
      <c r="K14" s="32"/>
      <c r="L14" s="32"/>
      <c r="M14" s="32"/>
      <c r="N14" s="32"/>
      <c r="O14" s="32"/>
      <c r="P14" s="32"/>
      <c r="Q14" s="32"/>
      <c r="R14" s="32"/>
    </row>
    <row r="15" spans="2:18" s="5" customFormat="1" ht="8.4499999999999993" customHeight="1" x14ac:dyDescent="0.2">
      <c r="B15" s="22">
        <v>1996</v>
      </c>
      <c r="C15" s="38">
        <v>23545</v>
      </c>
      <c r="D15" s="40">
        <v>23545</v>
      </c>
      <c r="E15" s="32">
        <v>16747.599999999999</v>
      </c>
      <c r="F15" s="32">
        <v>5035.3</v>
      </c>
      <c r="G15" s="32">
        <v>1048.2</v>
      </c>
      <c r="H15" s="32">
        <v>364.8</v>
      </c>
      <c r="I15" s="32">
        <v>349.1</v>
      </c>
      <c r="J15" s="32"/>
      <c r="K15" s="32"/>
      <c r="L15" s="32"/>
      <c r="M15" s="32"/>
      <c r="N15" s="32"/>
      <c r="O15" s="32"/>
      <c r="P15" s="32"/>
      <c r="Q15" s="32"/>
      <c r="R15" s="32"/>
    </row>
    <row r="16" spans="2:18" s="5" customFormat="1" ht="8.4499999999999993" customHeight="1" x14ac:dyDescent="0.2">
      <c r="B16" s="22">
        <v>1997</v>
      </c>
      <c r="C16" s="38">
        <v>33566</v>
      </c>
      <c r="D16" s="40">
        <v>28674.7</v>
      </c>
      <c r="E16" s="32">
        <v>19367.900000000001</v>
      </c>
      <c r="F16" s="32">
        <v>5505.8</v>
      </c>
      <c r="G16" s="32">
        <v>2944.7</v>
      </c>
      <c r="H16" s="32">
        <v>595</v>
      </c>
      <c r="I16" s="32">
        <v>261.3</v>
      </c>
      <c r="J16" s="32"/>
      <c r="K16" s="40">
        <v>4891.3</v>
      </c>
      <c r="L16" s="32">
        <v>4891.3</v>
      </c>
      <c r="M16" s="32"/>
      <c r="N16" s="32"/>
      <c r="O16" s="32"/>
      <c r="P16" s="32"/>
      <c r="Q16" s="32"/>
      <c r="R16" s="32"/>
    </row>
    <row r="17" spans="2:18" s="5" customFormat="1" ht="8.4499999999999993" customHeight="1" x14ac:dyDescent="0.2">
      <c r="B17" s="22">
        <v>1998</v>
      </c>
      <c r="C17" s="38">
        <v>60003.7</v>
      </c>
      <c r="D17" s="40">
        <v>30561.4</v>
      </c>
      <c r="E17" s="32">
        <v>19103.2</v>
      </c>
      <c r="F17" s="32">
        <v>7162.2</v>
      </c>
      <c r="G17" s="32">
        <v>3252.4</v>
      </c>
      <c r="H17" s="32">
        <v>781.2</v>
      </c>
      <c r="I17" s="32">
        <v>262.39999999999998</v>
      </c>
      <c r="J17" s="32"/>
      <c r="K17" s="40">
        <v>29442.3</v>
      </c>
      <c r="L17" s="32">
        <v>19716.099999999999</v>
      </c>
      <c r="M17" s="32">
        <v>8846.9</v>
      </c>
      <c r="N17" s="32">
        <v>879.2</v>
      </c>
      <c r="O17" s="32"/>
      <c r="P17" s="32"/>
      <c r="Q17" s="32"/>
      <c r="R17" s="32"/>
    </row>
    <row r="18" spans="2:18" s="5" customFormat="1" ht="8.4499999999999993" customHeight="1" x14ac:dyDescent="0.2">
      <c r="B18" s="22">
        <v>1999</v>
      </c>
      <c r="C18" s="38">
        <v>58787.6</v>
      </c>
      <c r="D18" s="40">
        <v>25136.1</v>
      </c>
      <c r="E18" s="32">
        <v>14453.4</v>
      </c>
      <c r="F18" s="32">
        <v>6608.5</v>
      </c>
      <c r="G18" s="32">
        <v>2777</v>
      </c>
      <c r="H18" s="32">
        <v>831.6</v>
      </c>
      <c r="I18" s="32">
        <v>319.3</v>
      </c>
      <c r="J18" s="32">
        <v>146.30000000000001</v>
      </c>
      <c r="K18" s="40">
        <v>33797.800000000003</v>
      </c>
      <c r="L18" s="32">
        <v>26417.5</v>
      </c>
      <c r="M18" s="32">
        <v>6723.3</v>
      </c>
      <c r="N18" s="32">
        <v>657</v>
      </c>
      <c r="O18" s="32"/>
      <c r="P18" s="32"/>
      <c r="Q18" s="32"/>
      <c r="R18" s="32"/>
    </row>
    <row r="19" spans="2:18" s="5" customFormat="1" ht="3" customHeight="1" x14ac:dyDescent="0.2">
      <c r="B19" s="22"/>
      <c r="C19" s="38"/>
      <c r="D19" s="40"/>
      <c r="E19" s="32"/>
      <c r="F19" s="32"/>
      <c r="G19" s="32"/>
      <c r="H19" s="32"/>
      <c r="I19" s="32"/>
      <c r="J19" s="32"/>
      <c r="K19" s="40"/>
      <c r="L19" s="32"/>
      <c r="M19" s="32"/>
      <c r="N19" s="32"/>
      <c r="O19" s="32"/>
      <c r="P19" s="32"/>
      <c r="Q19" s="32"/>
      <c r="R19" s="32"/>
    </row>
    <row r="20" spans="2:18" s="5" customFormat="1" ht="8.4499999999999993" customHeight="1" x14ac:dyDescent="0.2">
      <c r="B20" s="22">
        <v>2000</v>
      </c>
      <c r="C20" s="38">
        <v>68589.5</v>
      </c>
      <c r="D20" s="40">
        <v>31304.2</v>
      </c>
      <c r="E20" s="32">
        <v>17417.900000000001</v>
      </c>
      <c r="F20" s="32">
        <v>6374.1</v>
      </c>
      <c r="G20" s="32">
        <v>3616.9</v>
      </c>
      <c r="H20" s="32">
        <v>894.8</v>
      </c>
      <c r="I20" s="32">
        <v>429.2</v>
      </c>
      <c r="J20" s="32">
        <v>2571.4</v>
      </c>
      <c r="K20" s="40">
        <v>39856.699999999997</v>
      </c>
      <c r="L20" s="32">
        <v>28358.5</v>
      </c>
      <c r="M20" s="32">
        <v>11498.2</v>
      </c>
      <c r="N20" s="32"/>
      <c r="O20" s="32"/>
      <c r="P20" s="32"/>
      <c r="Q20" s="32"/>
      <c r="R20" s="32"/>
    </row>
    <row r="21" spans="2:18" s="5" customFormat="1" ht="8.4499999999999993" customHeight="1" x14ac:dyDescent="0.2">
      <c r="B21" s="22">
        <v>2001</v>
      </c>
      <c r="C21" s="38">
        <v>72146.3</v>
      </c>
      <c r="D21" s="40">
        <v>31389</v>
      </c>
      <c r="E21" s="32">
        <v>17500.5</v>
      </c>
      <c r="F21" s="32">
        <v>5500.8</v>
      </c>
      <c r="G21" s="32">
        <v>2246.4</v>
      </c>
      <c r="H21" s="32">
        <v>772.4</v>
      </c>
      <c r="I21" s="32">
        <v>366.3</v>
      </c>
      <c r="J21" s="32">
        <v>5002.6000000000004</v>
      </c>
      <c r="K21" s="40">
        <v>45759.9</v>
      </c>
      <c r="L21" s="32">
        <v>34351.1</v>
      </c>
      <c r="M21" s="32">
        <v>11408.8</v>
      </c>
      <c r="N21" s="32"/>
      <c r="O21" s="32"/>
      <c r="P21" s="32"/>
      <c r="Q21" s="32"/>
      <c r="R21" s="32"/>
    </row>
    <row r="22" spans="2:18" s="5" customFormat="1" ht="8.4499999999999993" customHeight="1" x14ac:dyDescent="0.2">
      <c r="B22" s="22">
        <v>2002</v>
      </c>
      <c r="C22" s="38">
        <v>75388.5</v>
      </c>
      <c r="D22" s="40">
        <v>32739.200000000001</v>
      </c>
      <c r="E22" s="32">
        <v>13442.5</v>
      </c>
      <c r="F22" s="32">
        <v>5892.7</v>
      </c>
      <c r="G22" s="32">
        <v>1720.8</v>
      </c>
      <c r="H22" s="32">
        <v>1015.1</v>
      </c>
      <c r="I22" s="32">
        <v>431.5</v>
      </c>
      <c r="J22" s="31">
        <v>10236.6</v>
      </c>
      <c r="K22" s="40">
        <v>52885.9</v>
      </c>
      <c r="L22" s="32">
        <v>51803.5</v>
      </c>
      <c r="M22" s="32">
        <v>1007.7</v>
      </c>
      <c r="N22" s="32">
        <v>74.7</v>
      </c>
      <c r="O22" s="32"/>
      <c r="P22" s="31"/>
      <c r="Q22" s="31"/>
      <c r="R22" s="31"/>
    </row>
    <row r="23" spans="2:18" s="5" customFormat="1" ht="8.4499999999999993" customHeight="1" x14ac:dyDescent="0.2">
      <c r="B23" s="22">
        <v>2003</v>
      </c>
      <c r="C23" s="38">
        <v>103516.4</v>
      </c>
      <c r="D23" s="40">
        <v>36649.4</v>
      </c>
      <c r="E23" s="32">
        <v>8944.9</v>
      </c>
      <c r="F23" s="32">
        <v>5743.8</v>
      </c>
      <c r="G23" s="32">
        <v>2147.9</v>
      </c>
      <c r="H23" s="32">
        <v>1476.6</v>
      </c>
      <c r="I23" s="32">
        <v>549.1</v>
      </c>
      <c r="J23" s="31">
        <v>17787.099999999999</v>
      </c>
      <c r="K23" s="40">
        <v>84654.2</v>
      </c>
      <c r="L23" s="32">
        <v>82602.600000000006</v>
      </c>
      <c r="M23" s="32">
        <v>899.9</v>
      </c>
      <c r="N23" s="32">
        <v>1151.7</v>
      </c>
      <c r="O23" s="32"/>
      <c r="P23" s="31"/>
      <c r="Q23" s="31"/>
      <c r="R23" s="31"/>
    </row>
    <row r="24" spans="2:18" s="5" customFormat="1" ht="8.4499999999999993" customHeight="1" x14ac:dyDescent="0.2">
      <c r="B24" s="22">
        <v>2004</v>
      </c>
      <c r="C24" s="38">
        <v>122628.4</v>
      </c>
      <c r="D24" s="40">
        <v>44583.9</v>
      </c>
      <c r="E24" s="32">
        <v>3694.2</v>
      </c>
      <c r="F24" s="32">
        <v>4647.1000000000004</v>
      </c>
      <c r="G24" s="32">
        <v>1960.9</v>
      </c>
      <c r="H24" s="32">
        <v>1598.5</v>
      </c>
      <c r="I24" s="32">
        <v>342.8</v>
      </c>
      <c r="J24" s="31">
        <v>32340.5</v>
      </c>
      <c r="K24" s="40">
        <v>110385</v>
      </c>
      <c r="L24" s="32">
        <v>109402.7</v>
      </c>
      <c r="M24" s="32">
        <v>445</v>
      </c>
      <c r="N24" s="32">
        <v>537.29999999999995</v>
      </c>
      <c r="O24" s="32"/>
      <c r="P24" s="31"/>
      <c r="Q24" s="31"/>
      <c r="R24" s="31"/>
    </row>
    <row r="25" spans="2:18" s="5" customFormat="1" ht="3" customHeight="1" x14ac:dyDescent="0.2">
      <c r="B25" s="22"/>
      <c r="C25" s="38"/>
      <c r="D25" s="40"/>
      <c r="E25" s="32"/>
      <c r="F25" s="32"/>
      <c r="G25" s="32"/>
      <c r="H25" s="32"/>
      <c r="I25" s="32"/>
      <c r="J25" s="31"/>
      <c r="K25" s="40"/>
      <c r="L25" s="32"/>
      <c r="M25" s="32"/>
      <c r="N25" s="32"/>
      <c r="O25" s="32"/>
      <c r="P25" s="31"/>
      <c r="Q25" s="31"/>
      <c r="R25" s="31"/>
    </row>
    <row r="26" spans="2:18" s="5" customFormat="1" ht="8.4499999999999993" customHeight="1" x14ac:dyDescent="0.2">
      <c r="B26" s="22">
        <v>2005</v>
      </c>
      <c r="C26" s="38">
        <v>126015</v>
      </c>
      <c r="D26" s="40">
        <v>26026.799999999999</v>
      </c>
      <c r="E26" s="32">
        <v>4464.1000000000004</v>
      </c>
      <c r="F26" s="32">
        <v>626.9</v>
      </c>
      <c r="G26" s="32">
        <v>172.6</v>
      </c>
      <c r="H26" s="32">
        <v>15.4</v>
      </c>
      <c r="I26" s="32">
        <v>388.2</v>
      </c>
      <c r="J26" s="31">
        <v>20359.7</v>
      </c>
      <c r="K26" s="40">
        <v>104579</v>
      </c>
      <c r="L26" s="32">
        <v>100863</v>
      </c>
      <c r="M26" s="32">
        <v>2454.9</v>
      </c>
      <c r="N26" s="32">
        <v>1261.0999999999999</v>
      </c>
      <c r="O26" s="32"/>
      <c r="P26" s="38">
        <v>30907</v>
      </c>
      <c r="Q26" s="31">
        <v>15138.1</v>
      </c>
      <c r="R26" s="31">
        <v>15768.9</v>
      </c>
    </row>
    <row r="27" spans="2:18" s="5" customFormat="1" ht="8.4499999999999993" customHeight="1" x14ac:dyDescent="0.2">
      <c r="B27" s="22">
        <v>2006</v>
      </c>
      <c r="C27" s="38">
        <v>150132.5</v>
      </c>
      <c r="D27" s="40">
        <v>21586.9</v>
      </c>
      <c r="E27" s="32">
        <v>5341</v>
      </c>
      <c r="F27" s="32">
        <v>7135.6</v>
      </c>
      <c r="G27" s="32">
        <v>2287.8000000000002</v>
      </c>
      <c r="H27" s="32">
        <v>1242.3</v>
      </c>
      <c r="I27" s="32">
        <v>348.6</v>
      </c>
      <c r="J27" s="31">
        <v>5231.7</v>
      </c>
      <c r="K27" s="40">
        <v>130002.6</v>
      </c>
      <c r="L27" s="32">
        <v>121695.3</v>
      </c>
      <c r="M27" s="32">
        <v>7826.6</v>
      </c>
      <c r="N27" s="32">
        <v>480.7</v>
      </c>
      <c r="O27" s="32"/>
      <c r="P27" s="38">
        <v>27743.4</v>
      </c>
      <c r="Q27" s="31">
        <v>23968.799999999999</v>
      </c>
      <c r="R27" s="31">
        <v>3774.6</v>
      </c>
    </row>
    <row r="28" spans="2:18" s="5" customFormat="1" ht="8.4499999999999993" customHeight="1" x14ac:dyDescent="0.2">
      <c r="B28" s="22">
        <v>2007</v>
      </c>
      <c r="C28" s="38">
        <v>169270.8</v>
      </c>
      <c r="D28" s="40">
        <v>38602</v>
      </c>
      <c r="E28" s="32">
        <v>5952.8</v>
      </c>
      <c r="F28" s="32">
        <v>6846.7492270000002</v>
      </c>
      <c r="G28" s="32">
        <v>1280.9249820000002</v>
      </c>
      <c r="H28" s="32">
        <v>711.5</v>
      </c>
      <c r="I28" s="32">
        <v>227.2</v>
      </c>
      <c r="J28" s="31">
        <v>23582.799999999999</v>
      </c>
      <c r="K28" s="40">
        <v>151697.70000000001</v>
      </c>
      <c r="L28" s="32">
        <v>141001.02013415756</v>
      </c>
      <c r="M28" s="32">
        <v>8795.3880080329436</v>
      </c>
      <c r="N28" s="32">
        <v>1687.2118967542101</v>
      </c>
      <c r="O28" s="37">
        <v>214.06413999999998</v>
      </c>
      <c r="P28" s="38">
        <v>32354.7</v>
      </c>
      <c r="Q28" s="31">
        <v>29800.7</v>
      </c>
      <c r="R28" s="31">
        <v>2553.9</v>
      </c>
    </row>
    <row r="29" spans="2:18" s="5" customFormat="1" ht="8.4499999999999993" customHeight="1" x14ac:dyDescent="0.2">
      <c r="B29" s="22">
        <v>2008</v>
      </c>
      <c r="C29" s="38">
        <v>236293.4</v>
      </c>
      <c r="D29" s="40">
        <v>70001.899999999994</v>
      </c>
      <c r="E29" s="32">
        <v>8258</v>
      </c>
      <c r="F29" s="32">
        <v>10559.1</v>
      </c>
      <c r="G29" s="32">
        <v>2783.4</v>
      </c>
      <c r="H29" s="32">
        <v>1399.9</v>
      </c>
      <c r="I29" s="32">
        <v>439.3</v>
      </c>
      <c r="J29" s="31">
        <v>46562.1</v>
      </c>
      <c r="K29" s="40">
        <v>212520.76347904021</v>
      </c>
      <c r="L29" s="32">
        <v>202763.6</v>
      </c>
      <c r="M29" s="32">
        <v>8094.4039481190921</v>
      </c>
      <c r="N29" s="32">
        <v>1650.4918421937446</v>
      </c>
      <c r="O29" s="32">
        <v>12.258202424843001</v>
      </c>
      <c r="P29" s="38">
        <v>2607.5</v>
      </c>
      <c r="Q29" s="31">
        <v>2274.6</v>
      </c>
      <c r="R29" s="31">
        <v>332.9</v>
      </c>
    </row>
    <row r="30" spans="2:18" s="5" customFormat="1" ht="8.4499999999999993" customHeight="1" x14ac:dyDescent="0.2">
      <c r="B30" s="22">
        <v>2009</v>
      </c>
      <c r="C30" s="38">
        <v>251882.4</v>
      </c>
      <c r="D30" s="40">
        <v>251409.8</v>
      </c>
      <c r="E30" s="32">
        <v>226401.4</v>
      </c>
      <c r="F30" s="32">
        <v>18486</v>
      </c>
      <c r="G30" s="32">
        <v>3912.6</v>
      </c>
      <c r="H30" s="32">
        <v>2049.8000000000002</v>
      </c>
      <c r="I30" s="32">
        <v>560</v>
      </c>
      <c r="J30" s="31">
        <v>0</v>
      </c>
      <c r="K30" s="40">
        <v>0</v>
      </c>
      <c r="L30" s="32">
        <v>0</v>
      </c>
      <c r="M30" s="32">
        <v>0</v>
      </c>
      <c r="N30" s="32">
        <v>0</v>
      </c>
      <c r="O30" s="32">
        <v>0</v>
      </c>
      <c r="P30" s="38">
        <v>472.6</v>
      </c>
      <c r="Q30" s="31">
        <v>0</v>
      </c>
      <c r="R30" s="31">
        <v>472.6</v>
      </c>
    </row>
    <row r="31" spans="2:18" s="5" customFormat="1" ht="3" customHeight="1" x14ac:dyDescent="0.2">
      <c r="B31" s="22"/>
      <c r="C31" s="38"/>
      <c r="D31" s="40"/>
      <c r="E31" s="32"/>
      <c r="F31" s="32"/>
      <c r="G31" s="32"/>
      <c r="H31" s="32"/>
      <c r="I31" s="32"/>
      <c r="J31" s="31"/>
      <c r="K31" s="40"/>
      <c r="L31" s="32"/>
      <c r="M31" s="32"/>
      <c r="N31" s="32"/>
      <c r="O31" s="32"/>
      <c r="P31" s="38"/>
      <c r="Q31" s="31"/>
      <c r="R31" s="31"/>
    </row>
    <row r="32" spans="2:18" s="5" customFormat="1" ht="8.4499999999999993" customHeight="1" x14ac:dyDescent="0.2">
      <c r="B32" s="23">
        <v>2010</v>
      </c>
      <c r="C32" s="38">
        <v>268599.3</v>
      </c>
      <c r="D32" s="40">
        <f>+E32+F32+G32+H32+I32+J32</f>
        <v>268514.49999999994</v>
      </c>
      <c r="E32" s="32">
        <v>239408.8</v>
      </c>
      <c r="F32" s="32">
        <v>22550.7</v>
      </c>
      <c r="G32" s="32">
        <v>3887.3</v>
      </c>
      <c r="H32" s="32">
        <v>2462.1</v>
      </c>
      <c r="I32" s="32">
        <v>205.6</v>
      </c>
      <c r="J32" s="31">
        <v>0</v>
      </c>
      <c r="K32" s="40">
        <f>+L32+M32+N32+O32</f>
        <v>0</v>
      </c>
      <c r="L32" s="32">
        <v>0</v>
      </c>
      <c r="M32" s="32">
        <v>0</v>
      </c>
      <c r="N32" s="32">
        <v>0</v>
      </c>
      <c r="O32" s="32">
        <v>0</v>
      </c>
      <c r="P32" s="38">
        <v>84.9</v>
      </c>
      <c r="Q32" s="31">
        <v>0</v>
      </c>
      <c r="R32" s="31">
        <v>84.9</v>
      </c>
    </row>
    <row r="33" spans="2:18" s="5" customFormat="1" ht="8.4499999999999993" customHeight="1" x14ac:dyDescent="0.2">
      <c r="B33" s="23">
        <v>2011</v>
      </c>
      <c r="C33" s="39">
        <f>D33+P33+K33</f>
        <v>267260.81554700003</v>
      </c>
      <c r="D33" s="41">
        <f>+E33+F33+G33+H33+I33+J33</f>
        <v>267260.60327400005</v>
      </c>
      <c r="E33" s="32">
        <v>235941.80982600001</v>
      </c>
      <c r="F33" s="34">
        <v>25157.286268</v>
      </c>
      <c r="G33" s="34">
        <v>3018.7331669999999</v>
      </c>
      <c r="H33" s="34">
        <v>2426.1756879999998</v>
      </c>
      <c r="I33" s="34">
        <v>716.59832500000005</v>
      </c>
      <c r="J33" s="33">
        <v>0</v>
      </c>
      <c r="K33" s="41">
        <f t="shared" ref="K33:K34" si="0">+L33+M33+N33+O33</f>
        <v>0</v>
      </c>
      <c r="L33" s="34">
        <v>0</v>
      </c>
      <c r="M33" s="34">
        <v>0</v>
      </c>
      <c r="N33" s="34">
        <v>0</v>
      </c>
      <c r="O33" s="32">
        <v>0</v>
      </c>
      <c r="P33" s="39">
        <f>Q33+R33</f>
        <v>0.21227299999999999</v>
      </c>
      <c r="Q33" s="33">
        <v>0</v>
      </c>
      <c r="R33" s="33">
        <v>0.21227299999999999</v>
      </c>
    </row>
    <row r="34" spans="2:18" s="5" customFormat="1" ht="8.4499999999999993" customHeight="1" x14ac:dyDescent="0.2">
      <c r="B34" s="23">
        <v>2012</v>
      </c>
      <c r="C34" s="39">
        <f>D34+P34+K34</f>
        <v>311993.26900000003</v>
      </c>
      <c r="D34" s="41">
        <f>+E34+F34+G34+H34+I34+J34</f>
        <v>311993.26900000003</v>
      </c>
      <c r="E34" s="32">
        <v>274745.34100000001</v>
      </c>
      <c r="F34" s="34">
        <v>28944.3</v>
      </c>
      <c r="G34" s="34">
        <v>4468.3</v>
      </c>
      <c r="H34" s="34">
        <v>2891.9009999999998</v>
      </c>
      <c r="I34" s="34">
        <v>943.42700000000002</v>
      </c>
      <c r="J34" s="33">
        <v>0</v>
      </c>
      <c r="K34" s="41">
        <f t="shared" si="0"/>
        <v>0</v>
      </c>
      <c r="L34" s="34">
        <v>0</v>
      </c>
      <c r="M34" s="34">
        <v>0</v>
      </c>
      <c r="N34" s="34">
        <v>0</v>
      </c>
      <c r="O34" s="32">
        <v>0</v>
      </c>
      <c r="P34" s="39">
        <v>0</v>
      </c>
      <c r="Q34" s="33">
        <v>0</v>
      </c>
      <c r="R34" s="33">
        <v>0</v>
      </c>
    </row>
    <row r="35" spans="2:18" s="5" customFormat="1" ht="8.4499999999999993" customHeight="1" x14ac:dyDescent="0.2">
      <c r="B35" s="23">
        <v>2013</v>
      </c>
      <c r="C35" s="39">
        <v>328571.8</v>
      </c>
      <c r="D35" s="41">
        <v>328571.8</v>
      </c>
      <c r="E35" s="32">
        <v>287663.2</v>
      </c>
      <c r="F35" s="34">
        <v>29793.5</v>
      </c>
      <c r="G35" s="34">
        <v>5405.4</v>
      </c>
      <c r="H35" s="34">
        <v>4002.6</v>
      </c>
      <c r="I35" s="34">
        <v>1707.1</v>
      </c>
      <c r="J35" s="33">
        <v>0</v>
      </c>
      <c r="K35" s="41">
        <v>0</v>
      </c>
      <c r="L35" s="34">
        <v>0</v>
      </c>
      <c r="M35" s="34">
        <v>0</v>
      </c>
      <c r="N35" s="34">
        <v>0</v>
      </c>
      <c r="O35" s="32">
        <v>0</v>
      </c>
      <c r="P35" s="39">
        <v>0</v>
      </c>
      <c r="Q35" s="33">
        <v>0</v>
      </c>
      <c r="R35" s="33">
        <v>0</v>
      </c>
    </row>
    <row r="36" spans="2:18" s="5" customFormat="1" ht="8.4499999999999993" customHeight="1" x14ac:dyDescent="0.2">
      <c r="B36" s="23">
        <v>2014</v>
      </c>
      <c r="C36" s="39">
        <v>357527.39338199998</v>
      </c>
      <c r="D36" s="41">
        <v>357527.39338199998</v>
      </c>
      <c r="E36" s="32">
        <v>301695.18768999999</v>
      </c>
      <c r="F36" s="34">
        <v>39888.709856000001</v>
      </c>
      <c r="G36" s="34">
        <v>7547.8448360000002</v>
      </c>
      <c r="H36" s="34">
        <v>5396.2423650000001</v>
      </c>
      <c r="I36" s="34">
        <v>2999.4086349999998</v>
      </c>
      <c r="J36" s="33">
        <v>0</v>
      </c>
      <c r="K36" s="41">
        <v>0</v>
      </c>
      <c r="L36" s="34">
        <v>0</v>
      </c>
      <c r="M36" s="34">
        <v>0</v>
      </c>
      <c r="N36" s="34">
        <v>0</v>
      </c>
      <c r="O36" s="32">
        <v>0</v>
      </c>
      <c r="P36" s="39">
        <v>0</v>
      </c>
      <c r="Q36" s="33">
        <v>0</v>
      </c>
      <c r="R36" s="33">
        <v>0</v>
      </c>
    </row>
    <row r="37" spans="2:18" s="5" customFormat="1" ht="3" customHeight="1" x14ac:dyDescent="0.2">
      <c r="B37" s="24"/>
      <c r="C37" s="35"/>
      <c r="D37" s="35"/>
      <c r="E37" s="35"/>
      <c r="F37" s="35"/>
      <c r="G37" s="35"/>
      <c r="H37" s="35"/>
      <c r="I37" s="35"/>
      <c r="J37" s="35"/>
      <c r="K37" s="35"/>
      <c r="L37" s="36"/>
      <c r="M37" s="36"/>
      <c r="N37" s="35"/>
      <c r="O37" s="36"/>
      <c r="P37" s="35"/>
      <c r="Q37" s="35"/>
      <c r="R37" s="35"/>
    </row>
    <row r="38" spans="2:18" ht="3" customHeight="1" x14ac:dyDescent="0.2">
      <c r="B38" s="25"/>
      <c r="C38" s="14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2:18" s="2" customFormat="1" ht="8.1" customHeight="1" x14ac:dyDescent="0.2">
      <c r="B39" s="26" t="s">
        <v>17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</row>
    <row r="40" spans="2:18" s="1" customFormat="1" ht="8.1" customHeight="1" x14ac:dyDescent="0.2">
      <c r="B40" s="26" t="s">
        <v>9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</row>
    <row r="41" spans="2:18" s="1" customFormat="1" ht="8.1" customHeight="1" x14ac:dyDescent="0.2">
      <c r="B41" s="26" t="s">
        <v>29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</row>
    <row r="42" spans="2:18" s="1" customFormat="1" ht="8.1" customHeight="1" x14ac:dyDescent="0.2">
      <c r="B42" s="26" t="s">
        <v>23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</row>
    <row r="43" spans="2:18" s="1" customFormat="1" ht="8.1" customHeight="1" x14ac:dyDescent="0.2">
      <c r="B43" s="26" t="s">
        <v>25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</row>
    <row r="44" spans="2:18" s="1" customFormat="1" ht="8.1" customHeight="1" x14ac:dyDescent="0.2">
      <c r="B44" s="26" t="s">
        <v>24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</row>
    <row r="45" spans="2:18" s="1" customFormat="1" ht="8.1" customHeight="1" x14ac:dyDescent="0.2">
      <c r="B45" s="26" t="s">
        <v>11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</row>
    <row r="46" spans="2:18" s="1" customFormat="1" ht="8.1" customHeight="1" x14ac:dyDescent="0.2">
      <c r="B46" s="26" t="s">
        <v>30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</row>
    <row r="47" spans="2:18" s="1" customFormat="1" ht="8.1" customHeight="1" x14ac:dyDescent="0.2">
      <c r="B47" s="26" t="s">
        <v>18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</row>
    <row r="48" spans="2:18" s="1" customFormat="1" ht="8.1" customHeight="1" x14ac:dyDescent="0.2">
      <c r="B48" s="26" t="s">
        <v>31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</row>
    <row r="49" spans="2:19" s="1" customFormat="1" ht="8.1" customHeight="1" x14ac:dyDescent="0.2">
      <c r="B49" s="27" t="s">
        <v>26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3"/>
    </row>
    <row r="50" spans="2:19" ht="8.1" customHeight="1" x14ac:dyDescent="0.2">
      <c r="B50" s="27" t="s">
        <v>27</v>
      </c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</row>
    <row r="51" spans="2:19" x14ac:dyDescent="0.2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</row>
    <row r="52" spans="2:19" x14ac:dyDescent="0.2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</row>
    <row r="53" spans="2:19" x14ac:dyDescent="0.2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</row>
    <row r="54" spans="2:19" x14ac:dyDescent="0.2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</row>
  </sheetData>
  <mergeCells count="21">
    <mergeCell ref="N7:N10"/>
    <mergeCell ref="I7:I10"/>
    <mergeCell ref="L7:L10"/>
    <mergeCell ref="O7:O10"/>
    <mergeCell ref="K7:K10"/>
    <mergeCell ref="C5:C10"/>
    <mergeCell ref="K5:R5"/>
    <mergeCell ref="K6:O6"/>
    <mergeCell ref="B5:B10"/>
    <mergeCell ref="D5:J6"/>
    <mergeCell ref="E7:E10"/>
    <mergeCell ref="F7:F10"/>
    <mergeCell ref="G7:G10"/>
    <mergeCell ref="H7:H10"/>
    <mergeCell ref="P6:R6"/>
    <mergeCell ref="R7:R10"/>
    <mergeCell ref="Q7:Q10"/>
    <mergeCell ref="D7:D10"/>
    <mergeCell ref="M7:M10"/>
    <mergeCell ref="J7:J10"/>
    <mergeCell ref="P7:P10"/>
  </mergeCells>
  <phoneticPr fontId="0" type="noConversion"/>
  <printOptions horizontalCentered="1"/>
  <pageMargins left="0.78740157480314965" right="1.5748031496062993" top="0.98425196850393704" bottom="0.98425196850393704" header="0" footer="0"/>
  <pageSetup paperSize="11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P509</vt:lpstr>
      <vt:lpstr>'P509'!Área_de_impresión</vt:lpstr>
    </vt:vector>
  </TitlesOfParts>
  <Company>SENER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jortiz</dc:creator>
  <cp:lastModifiedBy>ramona_martinez</cp:lastModifiedBy>
  <cp:lastPrinted>2014-08-19T01:48:23Z</cp:lastPrinted>
  <dcterms:created xsi:type="dcterms:W3CDTF">2007-07-17T01:49:42Z</dcterms:created>
  <dcterms:modified xsi:type="dcterms:W3CDTF">2014-08-19T01:49:07Z</dcterms:modified>
</cp:coreProperties>
</file>