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10" yWindow="6135" windowWidth="17400" windowHeight="6645" tabRatio="850"/>
  </bookViews>
  <sheets>
    <sheet name="UCGIGP" sheetId="24" r:id="rId1"/>
  </sheets>
  <definedNames>
    <definedName name="_Fill" hidden="1">#REF!</definedName>
    <definedName name="A_impresión_IM">#REF!</definedName>
    <definedName name="_xlnm.Print_Area" localSheetId="0">UCGIGP!$A$1:$Q$49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D15" i="24" l="1"/>
  <c r="D16" i="24"/>
  <c r="D17" i="24"/>
  <c r="D18" i="24"/>
  <c r="D19" i="24"/>
  <c r="D20" i="24"/>
  <c r="D14" i="24"/>
  <c r="D12" i="24"/>
  <c r="C19" i="24" l="1"/>
  <c r="I14" i="24"/>
  <c r="C14" i="24" s="1"/>
  <c r="I16" i="24"/>
  <c r="I17" i="24"/>
  <c r="I18" i="24"/>
  <c r="C15" i="24"/>
  <c r="N31" i="24"/>
  <c r="N29" i="24"/>
  <c r="N28" i="24"/>
  <c r="D29" i="24"/>
  <c r="C29" i="24" s="1"/>
  <c r="D31" i="24"/>
  <c r="C31" i="24" s="1"/>
  <c r="B31" i="24" s="1"/>
  <c r="C18" i="24" l="1"/>
  <c r="B18" i="24" s="1"/>
  <c r="C16" i="24"/>
  <c r="B16" i="24" s="1"/>
  <c r="C17" i="24"/>
  <c r="B17" i="24" s="1"/>
  <c r="B15" i="24"/>
  <c r="B14" i="24"/>
  <c r="I12" i="24" l="1"/>
  <c r="C12" i="24" l="1"/>
  <c r="B12" i="24" s="1"/>
</calcChain>
</file>

<file path=xl/sharedStrings.xml><?xml version="1.0" encoding="utf-8"?>
<sst xmlns="http://schemas.openxmlformats.org/spreadsheetml/2006/main" count="36" uniqueCount="33">
  <si>
    <t>Año</t>
  </si>
  <si>
    <t>Total</t>
  </si>
  <si>
    <t>Red federal</t>
  </si>
  <si>
    <t>Red de autopistas</t>
  </si>
  <si>
    <t>Caminos                       rurales</t>
  </si>
  <si>
    <t>www.sct.gob.mx</t>
  </si>
  <si>
    <t>Programa de Empleo Temporal</t>
  </si>
  <si>
    <t>Inversión privada</t>
  </si>
  <si>
    <t>Inversión  física pública  federal  en infraestructura carretera 
(Millones de pesos)</t>
  </si>
  <si>
    <t>Total pública</t>
  </si>
  <si>
    <t xml:space="preserve">   Caminos rurales</t>
  </si>
  <si>
    <t>Inversión total pública
y
privada</t>
  </si>
  <si>
    <t>Construcción y modernización</t>
  </si>
  <si>
    <t>Otras inversiones relacionadas</t>
  </si>
  <si>
    <t>Aforo vehicular en las principales carreteras de cuota</t>
  </si>
  <si>
    <t>3/ Incluye  recursos  destinados  a  trabajos  de  emergencias  y  servicios  a  la  obra.</t>
  </si>
  <si>
    <t>Mante-nimiento</t>
  </si>
  <si>
    <t>Conce-sionadas</t>
  </si>
  <si>
    <t>No conce-sionadas</t>
  </si>
  <si>
    <t>Construcción y moder-nización</t>
  </si>
  <si>
    <t>2/ Se refiere al tránsito diario promedio anual.</t>
  </si>
  <si>
    <t>Inversión en infraestructura carretera y aforo vehicular en las principales carreteras de cuota</t>
  </si>
  <si>
    <t>Fuente: Secretaría de Comunicaciones y Transportes.</t>
  </si>
  <si>
    <t xml:space="preserve">4/ Se  refiere  a  los  recursos  propios  canalizados  por  CAPUFE. A partir de 2008 se incluyen recursos para la conservación de autopistas concesionadas al Fondo Nacional de Infraestructura. </t>
  </si>
  <si>
    <t xml:space="preserve">     A partir de 2008 no se han ejercido inversiones en este organismo para la construcción y modernización de carreteras.</t>
  </si>
  <si>
    <t>Rescatadas</t>
  </si>
  <si>
    <r>
      <t>5/ En 2003 (7 616.4 mdp), 2005 (4 955.0 mdp) y 2006 (6 177.3 mdp) se incluyen aportaciones de recursos fiscales a Fideicomisos, a fin de hacerlas compatibles con la información reportada en Cuenta Pública. De 2007-2014 se iuncluyen</t>
    </r>
    <r>
      <rPr>
        <b/>
        <sz val="5.5"/>
        <rFont val="Soberana Sans Light"/>
        <family val="3"/>
      </rPr>
      <t xml:space="preserve"> </t>
    </r>
  </si>
  <si>
    <t xml:space="preserve">     recursos del Fondo Nacional de Infraestructura (FONADIN) y de servicios relacionados a obra pública.</t>
  </si>
  <si>
    <t xml:space="preserve">     indirecto.</t>
  </si>
  <si>
    <t>p/ Para 2013 cifras preliminares.</t>
  </si>
  <si>
    <t>p/ Para 2014 cifras programadas.</t>
  </si>
  <si>
    <t>6/ Se refiere a inversiones distintas para la ejecución de obra ejercidas por CAPUFE. Incluye la inversión destinada a la operación de los servicios y administración del organismo.</t>
  </si>
  <si>
    <t>1/ Incluye gasto directo de la  Secretaría  de  Comunicaciones  y  Transportes, transferencias a Centros SCT, gobiernos  de los estados y municipios, así como  recursos propios de los  organismos y empresas de control presupuestario directo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</si>
</sst>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#,##0.0"/>
    <numFmt numFmtId="165" formatCode="#\ ##0.0__;\-\ #\ ##0.0__"/>
    <numFmt numFmtId="166" formatCode="#\ ##0.0___);\-\ #\ ##0.0___)"/>
    <numFmt numFmtId="167" formatCode="#\ ##0.0______;\-\ #\ ##0.0______"/>
    <numFmt numFmtId="168" formatCode="#\ ##0.0________;\-\ #\ ##0.0________"/>
    <numFmt numFmtId="169" formatCode="#\ ##0.0_____);\-\ #\ ##0.0_____)"/>
    <numFmt numFmtId="170" formatCode="#\ ##0.0_);\-\ #\ ##0.0_)"/>
    <numFmt numFmtId="171" formatCode="0.0"/>
    <numFmt numFmtId="172" formatCode="#\ ##0_);\-\ #\ ##0_)"/>
    <numFmt numFmtId="173" formatCode="#\ ##0.0____;\-\ #\ ##0.0____"/>
    <numFmt numFmtId="174" formatCode="#\ ##0___);\-\ #\ ##0___)"/>
    <numFmt numFmtId="175" formatCode="#\ ##0_____);\-\ #\ ##0_____)"/>
    <numFmt numFmtId="176" formatCode="#\ ##0__;\-\ #\ ##0__"/>
    <numFmt numFmtId="177" formatCode="_-[$€-2]* #,##0.00_-;\-[$€-2]* #,##0.00_-;_-[$€-2]* &quot;-&quot;??_-"/>
    <numFmt numFmtId="178" formatCode="#\ ###\ ##0_);\-\ #\ ###\ ##0_)"/>
    <numFmt numFmtId="179" formatCode="#\ ##0.0____;\-\ #\ ##0.0____;"/>
    <numFmt numFmtId="180" formatCode="#\ ##0.0______;\-\ #\ ##0.0______;"/>
    <numFmt numFmtId="181" formatCode="#\ ##0.0_______);\-\ #\ ##0.0_______)"/>
    <numFmt numFmtId="182" formatCode="#\ ##0.0__________;\-\ #\ ##0.0__________"/>
    <numFmt numFmtId="183" formatCode="#\ ##0____;\-\ #\ ##0____"/>
    <numFmt numFmtId="184" formatCode="0.0_ ;\-0.0\ "/>
    <numFmt numFmtId="185" formatCode="#,##0.0______"/>
    <numFmt numFmtId="186" formatCode="#\ ##0.0;\-\ #\ ##0.0"/>
    <numFmt numFmtId="187" formatCode="#\ ##0.0__;\-\ #\ ##0.0__;"/>
  </numFmts>
  <fonts count="2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u/>
      <sz val="14.4"/>
      <color indexed="12"/>
      <name val="Helv"/>
    </font>
    <font>
      <b/>
      <i/>
      <sz val="13"/>
      <name val="Times New Roman"/>
      <family val="1"/>
    </font>
    <font>
      <b/>
      <i/>
      <sz val="7"/>
      <name val="Arial"/>
      <family val="2"/>
    </font>
    <font>
      <b/>
      <i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EurekaSans-Regular"/>
      <family val="3"/>
    </font>
    <font>
      <sz val="6.5"/>
      <name val="Presidencia Fina"/>
      <family val="3"/>
    </font>
    <font>
      <b/>
      <sz val="6.5"/>
      <name val="Presidencia Fina"/>
      <family val="3"/>
    </font>
    <font>
      <sz val="10"/>
      <name val="Presidencia Base"/>
      <family val="3"/>
    </font>
    <font>
      <sz val="6"/>
      <name val="Presidencia Base"/>
      <family val="3"/>
    </font>
    <font>
      <sz val="6.5"/>
      <name val="Presidencia Base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u/>
      <sz val="5.5"/>
      <color indexed="12"/>
      <name val="Soberana Sans Light"/>
      <family val="3"/>
    </font>
    <font>
      <b/>
      <sz val="8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u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23"/>
      </right>
      <top/>
      <bottom style="thin">
        <color rgb="FF808080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0" fillId="0" borderId="0" xfId="0" applyFill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171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/>
    <xf numFmtId="167" fontId="12" fillId="0" borderId="0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9" fontId="12" fillId="0" borderId="0" xfId="0" applyNumberFormat="1" applyFont="1" applyFill="1" applyBorder="1" applyAlignment="1"/>
    <xf numFmtId="166" fontId="13" fillId="0" borderId="0" xfId="0" applyNumberFormat="1" applyFont="1" applyFill="1" applyBorder="1" applyAlignment="1"/>
    <xf numFmtId="168" fontId="12" fillId="0" borderId="0" xfId="0" applyNumberFormat="1" applyFont="1" applyFill="1" applyBorder="1" applyAlignment="1"/>
    <xf numFmtId="174" fontId="12" fillId="0" borderId="0" xfId="0" applyNumberFormat="1" applyFont="1" applyFill="1" applyBorder="1" applyAlignment="1"/>
    <xf numFmtId="175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0" xfId="0" applyFont="1" applyFill="1" applyAlignment="1"/>
    <xf numFmtId="166" fontId="16" fillId="0" borderId="11" xfId="0" applyNumberFormat="1" applyFont="1" applyFill="1" applyBorder="1" applyAlignment="1"/>
    <xf numFmtId="170" fontId="16" fillId="0" borderId="11" xfId="0" applyNumberFormat="1" applyFont="1" applyFill="1" applyBorder="1" applyAlignment="1"/>
    <xf numFmtId="180" fontId="12" fillId="0" borderId="11" xfId="0" applyNumberFormat="1" applyFont="1" applyFill="1" applyBorder="1" applyAlignment="1"/>
    <xf numFmtId="181" fontId="12" fillId="0" borderId="11" xfId="0" applyNumberFormat="1" applyFont="1" applyFill="1" applyBorder="1" applyAlignment="1"/>
    <xf numFmtId="179" fontId="12" fillId="0" borderId="11" xfId="0" applyNumberFormat="1" applyFont="1" applyFill="1" applyBorder="1" applyAlignment="1">
      <alignment horizontal="right"/>
    </xf>
    <xf numFmtId="167" fontId="12" fillId="0" borderId="11" xfId="0" applyNumberFormat="1" applyFont="1" applyFill="1" applyBorder="1" applyAlignment="1">
      <alignment horizontal="right"/>
    </xf>
    <xf numFmtId="182" fontId="12" fillId="0" borderId="11" xfId="0" applyNumberFormat="1" applyFont="1" applyFill="1" applyBorder="1" applyAlignment="1"/>
    <xf numFmtId="173" fontId="12" fillId="0" borderId="11" xfId="0" applyNumberFormat="1" applyFont="1" applyFill="1" applyBorder="1" applyAlignment="1"/>
    <xf numFmtId="165" fontId="12" fillId="0" borderId="11" xfId="0" applyNumberFormat="1" applyFont="1" applyFill="1" applyBorder="1" applyAlignment="1">
      <alignment horizontal="right"/>
    </xf>
    <xf numFmtId="172" fontId="16" fillId="0" borderId="11" xfId="0" applyNumberFormat="1" applyFont="1" applyFill="1" applyBorder="1" applyAlignment="1"/>
    <xf numFmtId="183" fontId="12" fillId="0" borderId="11" xfId="0" applyNumberFormat="1" applyFont="1" applyFill="1" applyBorder="1" applyAlignment="1"/>
    <xf numFmtId="176" fontId="12" fillId="0" borderId="11" xfId="0" applyNumberFormat="1" applyFont="1" applyFill="1" applyBorder="1" applyAlignment="1"/>
    <xf numFmtId="176" fontId="12" fillId="0" borderId="12" xfId="0" applyNumberFormat="1" applyFont="1" applyFill="1" applyBorder="1" applyAlignment="1"/>
    <xf numFmtId="165" fontId="20" fillId="0" borderId="14" xfId="0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right" vertical="center"/>
    </xf>
    <xf numFmtId="165" fontId="12" fillId="0" borderId="17" xfId="0" applyNumberFormat="1" applyFont="1" applyFill="1" applyBorder="1" applyAlignment="1"/>
    <xf numFmtId="166" fontId="12" fillId="0" borderId="17" xfId="0" applyNumberFormat="1" applyFont="1" applyFill="1" applyBorder="1" applyAlignment="1"/>
    <xf numFmtId="167" fontId="12" fillId="0" borderId="17" xfId="0" applyNumberFormat="1" applyFont="1" applyFill="1" applyBorder="1" applyAlignment="1"/>
    <xf numFmtId="169" fontId="12" fillId="0" borderId="17" xfId="0" applyNumberFormat="1" applyFont="1" applyFill="1" applyBorder="1" applyAlignment="1"/>
    <xf numFmtId="166" fontId="13" fillId="0" borderId="17" xfId="0" applyNumberFormat="1" applyFont="1" applyFill="1" applyBorder="1" applyAlignment="1"/>
    <xf numFmtId="168" fontId="12" fillId="0" borderId="17" xfId="0" applyNumberFormat="1" applyFont="1" applyFill="1" applyBorder="1" applyAlignment="1"/>
    <xf numFmtId="174" fontId="12" fillId="0" borderId="17" xfId="0" applyNumberFormat="1" applyFont="1" applyFill="1" applyBorder="1" applyAlignment="1"/>
    <xf numFmtId="175" fontId="12" fillId="0" borderId="18" xfId="0" applyNumberFormat="1" applyFont="1" applyFill="1" applyBorder="1" applyAlignment="1"/>
    <xf numFmtId="0" fontId="19" fillId="3" borderId="13" xfId="0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184" fontId="0" fillId="0" borderId="0" xfId="0" applyNumberFormat="1"/>
    <xf numFmtId="0" fontId="18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2" applyFont="1" applyFill="1" applyAlignment="1" applyProtection="1">
      <alignment horizontal="right" vertical="center"/>
    </xf>
    <xf numFmtId="179" fontId="20" fillId="0" borderId="14" xfId="0" applyNumberFormat="1" applyFont="1" applyFill="1" applyBorder="1" applyAlignment="1">
      <alignment horizontal="right" vertical="center"/>
    </xf>
    <xf numFmtId="185" fontId="20" fillId="0" borderId="14" xfId="0" applyNumberFormat="1" applyFont="1" applyFill="1" applyBorder="1" applyAlignment="1">
      <alignment horizontal="right" vertical="center"/>
    </xf>
    <xf numFmtId="185" fontId="12" fillId="0" borderId="17" xfId="0" applyNumberFormat="1" applyFont="1" applyFill="1" applyBorder="1" applyAlignment="1"/>
    <xf numFmtId="168" fontId="20" fillId="0" borderId="14" xfId="0" applyNumberFormat="1" applyFont="1" applyFill="1" applyBorder="1" applyAlignment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1" fontId="20" fillId="0" borderId="14" xfId="0" applyNumberFormat="1" applyFont="1" applyFill="1" applyBorder="1" applyAlignment="1">
      <alignment horizontal="right" vertical="center"/>
    </xf>
    <xf numFmtId="170" fontId="24" fillId="0" borderId="14" xfId="0" applyNumberFormat="1" applyFont="1" applyFill="1" applyBorder="1" applyAlignment="1">
      <alignment horizontal="right" vertical="center"/>
    </xf>
    <xf numFmtId="186" fontId="24" fillId="0" borderId="14" xfId="0" applyNumberFormat="1" applyFont="1" applyFill="1" applyBorder="1" applyAlignment="1">
      <alignment horizontal="right" vertical="center"/>
    </xf>
    <xf numFmtId="165" fontId="24" fillId="0" borderId="14" xfId="0" applyNumberFormat="1" applyFont="1" applyFill="1" applyBorder="1" applyAlignment="1">
      <alignment horizontal="right" vertical="center"/>
    </xf>
    <xf numFmtId="172" fontId="24" fillId="0" borderId="14" xfId="0" applyNumberFormat="1" applyFont="1" applyFill="1" applyBorder="1" applyAlignment="1">
      <alignment horizontal="right" vertical="center"/>
    </xf>
    <xf numFmtId="178" fontId="24" fillId="0" borderId="14" xfId="0" applyNumberFormat="1" applyFont="1" applyFill="1" applyBorder="1" applyAlignment="1">
      <alignment horizontal="right" vertical="center"/>
    </xf>
    <xf numFmtId="183" fontId="20" fillId="0" borderId="15" xfId="0" applyNumberFormat="1" applyFont="1" applyFill="1" applyBorder="1" applyAlignment="1">
      <alignment horizontal="right" vertical="center"/>
    </xf>
    <xf numFmtId="183" fontId="20" fillId="0" borderId="14" xfId="0" applyNumberFormat="1" applyFont="1" applyFill="1" applyBorder="1" applyAlignment="1">
      <alignment horizontal="right" vertical="center"/>
    </xf>
    <xf numFmtId="187" fontId="20" fillId="0" borderId="14" xfId="0" applyNumberFormat="1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6" fillId="0" borderId="0" xfId="2" applyFont="1" applyAlignment="1" applyProtection="1">
      <alignment horizontal="right" vertical="center"/>
    </xf>
    <xf numFmtId="0" fontId="26" fillId="0" borderId="0" xfId="0" applyFont="1" applyAlignment="1">
      <alignment horizontal="right" vertical="center"/>
    </xf>
    <xf numFmtId="0" fontId="18" fillId="3" borderId="21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vertical="top"/>
    </xf>
    <xf numFmtId="0" fontId="18" fillId="3" borderId="23" xfId="0" applyFont="1" applyFill="1" applyBorder="1" applyAlignment="1">
      <alignment vertical="top"/>
    </xf>
    <xf numFmtId="0" fontId="18" fillId="3" borderId="24" xfId="0" applyFont="1" applyFill="1" applyBorder="1" applyAlignment="1">
      <alignment vertical="top"/>
    </xf>
    <xf numFmtId="0" fontId="18" fillId="3" borderId="0" xfId="0" applyFont="1" applyFill="1" applyBorder="1" applyAlignment="1">
      <alignment vertical="top"/>
    </xf>
    <xf numFmtId="0" fontId="18" fillId="3" borderId="25" xfId="0" applyFont="1" applyFill="1" applyBorder="1" applyAlignment="1">
      <alignment vertical="top"/>
    </xf>
    <xf numFmtId="0" fontId="18" fillId="3" borderId="26" xfId="0" applyFont="1" applyFill="1" applyBorder="1" applyAlignment="1">
      <alignment vertical="top"/>
    </xf>
    <xf numFmtId="0" fontId="18" fillId="3" borderId="27" xfId="0" applyFont="1" applyFill="1" applyBorder="1" applyAlignment="1">
      <alignment vertical="top"/>
    </xf>
    <xf numFmtId="0" fontId="18" fillId="3" borderId="28" xfId="0" applyFont="1" applyFill="1" applyBorder="1" applyAlignment="1">
      <alignment vertical="top"/>
    </xf>
    <xf numFmtId="0" fontId="25" fillId="3" borderId="5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/>
    <xf numFmtId="0" fontId="25" fillId="3" borderId="3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/>
    <xf numFmtId="0" fontId="25" fillId="3" borderId="8" xfId="0" applyFont="1" applyFill="1" applyBorder="1" applyAlignment="1"/>
    <xf numFmtId="0" fontId="18" fillId="3" borderId="19" xfId="0" quotePrefix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3" borderId="8" xfId="0" applyFont="1" applyFill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390525</xdr:colOff>
      <xdr:row>10</xdr:row>
      <xdr:rowOff>0</xdr:rowOff>
    </xdr:from>
    <xdr:to>
      <xdr:col>25</xdr:col>
      <xdr:colOff>180975</xdr:colOff>
      <xdr:row>10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8915400" y="17907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9</xdr:col>
      <xdr:colOff>542925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2981325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46086" name="Text Box 6"/>
        <xdr:cNvSpPr txBox="1">
          <a:spLocks noChangeArrowheads="1"/>
        </xdr:cNvSpPr>
      </xdr:nvSpPr>
      <xdr:spPr bwMode="auto">
        <a:xfrm>
          <a:off x="64008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0</xdr:col>
      <xdr:colOff>327025</xdr:colOff>
      <xdr:row>34</xdr:row>
      <xdr:rowOff>3069</xdr:rowOff>
    </xdr:from>
    <xdr:to>
      <xdr:col>1</xdr:col>
      <xdr:colOff>65689</xdr:colOff>
      <xdr:row>37</xdr:row>
      <xdr:rowOff>1</xdr:rowOff>
    </xdr:to>
    <xdr:sp macro="" textlink="">
      <xdr:nvSpPr>
        <xdr:cNvPr id="46174" name="Text Box 94"/>
        <xdr:cNvSpPr txBox="1">
          <a:spLocks noChangeArrowheads="1"/>
        </xdr:cNvSpPr>
      </xdr:nvSpPr>
      <xdr:spPr bwMode="auto">
        <a:xfrm>
          <a:off x="327025" y="4003569"/>
          <a:ext cx="165647" cy="1611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0</xdr:col>
      <xdr:colOff>327025</xdr:colOff>
      <xdr:row>32</xdr:row>
      <xdr:rowOff>127109</xdr:rowOff>
    </xdr:from>
    <xdr:to>
      <xdr:col>1</xdr:col>
      <xdr:colOff>52551</xdr:colOff>
      <xdr:row>34</xdr:row>
      <xdr:rowOff>1</xdr:rowOff>
    </xdr:to>
    <xdr:sp macro="" textlink="">
      <xdr:nvSpPr>
        <xdr:cNvPr id="46175" name="Text Box 95"/>
        <xdr:cNvSpPr txBox="1">
          <a:spLocks noChangeArrowheads="1"/>
        </xdr:cNvSpPr>
      </xdr:nvSpPr>
      <xdr:spPr bwMode="auto">
        <a:xfrm>
          <a:off x="327025" y="3996230"/>
          <a:ext cx="152509" cy="13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9</xdr:col>
      <xdr:colOff>542925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46176" name="Text Box 96"/>
        <xdr:cNvSpPr txBox="1">
          <a:spLocks noChangeArrowheads="1"/>
        </xdr:cNvSpPr>
      </xdr:nvSpPr>
      <xdr:spPr bwMode="auto">
        <a:xfrm>
          <a:off x="2981325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15</xdr:col>
      <xdr:colOff>97110</xdr:colOff>
      <xdr:row>3</xdr:row>
      <xdr:rowOff>37005</xdr:rowOff>
    </xdr:from>
    <xdr:to>
      <xdr:col>15</xdr:col>
      <xdr:colOff>275894</xdr:colOff>
      <xdr:row>5</xdr:row>
      <xdr:rowOff>39412</xdr:rowOff>
    </xdr:to>
    <xdr:sp macro="" textlink="">
      <xdr:nvSpPr>
        <xdr:cNvPr id="46177" name="Text Box 97"/>
        <xdr:cNvSpPr txBox="1">
          <a:spLocks noChangeArrowheads="1"/>
        </xdr:cNvSpPr>
      </xdr:nvSpPr>
      <xdr:spPr bwMode="auto">
        <a:xfrm>
          <a:off x="6679213" y="345746"/>
          <a:ext cx="178784" cy="16006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6</xdr:col>
      <xdr:colOff>20031</xdr:colOff>
      <xdr:row>6</xdr:row>
      <xdr:rowOff>32188</xdr:rowOff>
    </xdr:from>
    <xdr:to>
      <xdr:col>6</xdr:col>
      <xdr:colOff>197065</xdr:colOff>
      <xdr:row>6</xdr:row>
      <xdr:rowOff>144517</xdr:rowOff>
    </xdr:to>
    <xdr:sp macro="" textlink="">
      <xdr:nvSpPr>
        <xdr:cNvPr id="46178" name="Text Box 98"/>
        <xdr:cNvSpPr txBox="1">
          <a:spLocks noChangeArrowheads="1"/>
        </xdr:cNvSpPr>
      </xdr:nvSpPr>
      <xdr:spPr bwMode="auto">
        <a:xfrm>
          <a:off x="2535945" y="577412"/>
          <a:ext cx="177034" cy="1123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9</xdr:col>
      <xdr:colOff>237577</xdr:colOff>
      <xdr:row>2</xdr:row>
      <xdr:rowOff>70945</xdr:rowOff>
    </xdr:from>
    <xdr:to>
      <xdr:col>9</xdr:col>
      <xdr:colOff>407276</xdr:colOff>
      <xdr:row>4</xdr:row>
      <xdr:rowOff>65690</xdr:rowOff>
    </xdr:to>
    <xdr:sp macro="" textlink="">
      <xdr:nvSpPr>
        <xdr:cNvPr id="46179" name="Text Box 99"/>
        <xdr:cNvSpPr txBox="1">
          <a:spLocks noChangeArrowheads="1"/>
        </xdr:cNvSpPr>
      </xdr:nvSpPr>
      <xdr:spPr bwMode="auto">
        <a:xfrm>
          <a:off x="4027870" y="300859"/>
          <a:ext cx="169699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237030</xdr:colOff>
      <xdr:row>8</xdr:row>
      <xdr:rowOff>207033</xdr:rowOff>
    </xdr:from>
    <xdr:to>
      <xdr:col>4</xdr:col>
      <xdr:colOff>440120</xdr:colOff>
      <xdr:row>8</xdr:row>
      <xdr:rowOff>381001</xdr:rowOff>
    </xdr:to>
    <xdr:sp macro="" textlink="">
      <xdr:nvSpPr>
        <xdr:cNvPr id="46181" name="Text Box 101"/>
        <xdr:cNvSpPr txBox="1">
          <a:spLocks noChangeArrowheads="1"/>
        </xdr:cNvSpPr>
      </xdr:nvSpPr>
      <xdr:spPr bwMode="auto">
        <a:xfrm>
          <a:off x="1741323" y="1356602"/>
          <a:ext cx="203090" cy="1739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11</xdr:col>
      <xdr:colOff>229803</xdr:colOff>
      <xdr:row>8</xdr:row>
      <xdr:rowOff>219950</xdr:rowOff>
    </xdr:from>
    <xdr:to>
      <xdr:col>11</xdr:col>
      <xdr:colOff>398078</xdr:colOff>
      <xdr:row>8</xdr:row>
      <xdr:rowOff>410450</xdr:rowOff>
    </xdr:to>
    <xdr:sp macro="" textlink="">
      <xdr:nvSpPr>
        <xdr:cNvPr id="46184" name="Text Box 104"/>
        <xdr:cNvSpPr txBox="1">
          <a:spLocks noChangeArrowheads="1"/>
        </xdr:cNvSpPr>
      </xdr:nvSpPr>
      <xdr:spPr bwMode="auto">
        <a:xfrm>
          <a:off x="5051424" y="1369519"/>
          <a:ext cx="16827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10</xdr:col>
      <xdr:colOff>282466</xdr:colOff>
      <xdr:row>6</xdr:row>
      <xdr:rowOff>42152</xdr:rowOff>
    </xdr:from>
    <xdr:to>
      <xdr:col>11</xdr:col>
      <xdr:colOff>85397</xdr:colOff>
      <xdr:row>6</xdr:row>
      <xdr:rowOff>177362</xdr:rowOff>
    </xdr:to>
    <xdr:sp macro="" textlink="">
      <xdr:nvSpPr>
        <xdr:cNvPr id="46186" name="Text Box 106"/>
        <xdr:cNvSpPr txBox="1">
          <a:spLocks noChangeArrowheads="1"/>
        </xdr:cNvSpPr>
      </xdr:nvSpPr>
      <xdr:spPr bwMode="auto">
        <a:xfrm>
          <a:off x="4663966" y="587376"/>
          <a:ext cx="177362" cy="13521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tabSelected="1" topLeftCell="A17" zoomScale="145" zoomScaleNormal="145" workbookViewId="0">
      <selection activeCell="O51" sqref="O51"/>
    </sheetView>
  </sheetViews>
  <sheetFormatPr baseColWidth="10" defaultColWidth="11.42578125" defaultRowHeight="12.75"/>
  <cols>
    <col min="1" max="1" width="6.42578125" style="1" customWidth="1"/>
    <col min="2" max="2" width="6.140625" customWidth="1"/>
    <col min="3" max="4" width="5.5703125" customWidth="1"/>
    <col min="5" max="5" width="7.7109375" customWidth="1"/>
    <col min="6" max="7" width="6.28515625" customWidth="1"/>
    <col min="8" max="8" width="7.85546875" customWidth="1"/>
    <col min="9" max="9" width="5.140625" customWidth="1"/>
    <col min="10" max="10" width="8.7109375" customWidth="1"/>
    <col min="11" max="11" width="5.5703125" customWidth="1"/>
    <col min="12" max="12" width="7.5703125" customWidth="1"/>
    <col min="13" max="13" width="6.28515625" customWidth="1"/>
    <col min="14" max="14" width="6.5703125" customWidth="1"/>
    <col min="15" max="15" width="6.85546875" customWidth="1"/>
    <col min="16" max="16" width="6" customWidth="1"/>
    <col min="17" max="17" width="6.85546875" customWidth="1"/>
    <col min="18" max="18" width="2.28515625" customWidth="1"/>
    <col min="19" max="19" width="10.140625" bestFit="1" customWidth="1"/>
    <col min="20" max="20" width="8.42578125" customWidth="1"/>
    <col min="21" max="22" width="7.42578125" bestFit="1" customWidth="1"/>
    <col min="23" max="23" width="6.140625" customWidth="1"/>
    <col min="24" max="24" width="8.5703125" customWidth="1"/>
    <col min="25" max="25" width="11.85546875" customWidth="1"/>
  </cols>
  <sheetData>
    <row r="1" spans="1:25" s="21" customFormat="1" ht="14.25" customHeight="1">
      <c r="A1" s="73" t="s">
        <v>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74"/>
      <c r="S1" s="74"/>
      <c r="T1" s="74"/>
      <c r="U1" s="74"/>
      <c r="V1" s="74"/>
      <c r="W1" s="74"/>
      <c r="X1" s="74"/>
      <c r="Y1" s="74"/>
    </row>
    <row r="2" spans="1:25" ht="3.95" customHeight="1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0"/>
      <c r="R2" s="2"/>
      <c r="S2" s="2"/>
      <c r="T2" s="2"/>
      <c r="U2" s="2"/>
      <c r="V2" s="2"/>
      <c r="W2" s="2"/>
      <c r="X2" s="2"/>
      <c r="Y2" s="2"/>
    </row>
    <row r="3" spans="1:25" ht="6" customHeight="1">
      <c r="A3" s="103" t="s">
        <v>0</v>
      </c>
      <c r="B3" s="107" t="s">
        <v>11</v>
      </c>
      <c r="C3" s="112" t="s">
        <v>8</v>
      </c>
      <c r="D3" s="112"/>
      <c r="E3" s="112"/>
      <c r="F3" s="112"/>
      <c r="G3" s="112"/>
      <c r="H3" s="112"/>
      <c r="I3" s="112"/>
      <c r="J3" s="112"/>
      <c r="K3" s="112"/>
      <c r="L3" s="112"/>
      <c r="M3" s="85" t="s">
        <v>7</v>
      </c>
      <c r="N3" s="90" t="s">
        <v>14</v>
      </c>
      <c r="O3" s="91"/>
      <c r="P3" s="91"/>
      <c r="Q3" s="92"/>
      <c r="R3" s="3"/>
      <c r="S3" s="3"/>
      <c r="T3" s="3"/>
      <c r="U3" s="3"/>
      <c r="V3" s="3"/>
      <c r="W3" s="3"/>
      <c r="X3" s="3"/>
      <c r="Y3" s="3"/>
    </row>
    <row r="4" spans="1:25" ht="6" customHeight="1">
      <c r="A4" s="104"/>
      <c r="B4" s="108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86"/>
      <c r="N4" s="93"/>
      <c r="O4" s="94"/>
      <c r="P4" s="94"/>
      <c r="Q4" s="95"/>
      <c r="R4" s="5"/>
    </row>
    <row r="5" spans="1:25" ht="6" customHeight="1">
      <c r="A5" s="104"/>
      <c r="B5" s="108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86"/>
      <c r="N5" s="93"/>
      <c r="O5" s="94"/>
      <c r="P5" s="94"/>
      <c r="Q5" s="95"/>
      <c r="R5" s="7"/>
    </row>
    <row r="6" spans="1:25" ht="6" customHeight="1">
      <c r="A6" s="104"/>
      <c r="B6" s="108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86"/>
      <c r="N6" s="96"/>
      <c r="O6" s="97"/>
      <c r="P6" s="97"/>
      <c r="Q6" s="98"/>
      <c r="R6" s="7"/>
    </row>
    <row r="7" spans="1:25" ht="15.95" customHeight="1">
      <c r="A7" s="104"/>
      <c r="B7" s="108"/>
      <c r="C7" s="99" t="s">
        <v>9</v>
      </c>
      <c r="D7" s="86" t="s">
        <v>2</v>
      </c>
      <c r="E7" s="86"/>
      <c r="F7" s="86"/>
      <c r="G7" s="86"/>
      <c r="H7" s="86"/>
      <c r="I7" s="86" t="s">
        <v>3</v>
      </c>
      <c r="J7" s="86"/>
      <c r="K7" s="86"/>
      <c r="L7" s="86"/>
      <c r="M7" s="86"/>
      <c r="N7" s="99" t="s">
        <v>1</v>
      </c>
      <c r="O7" s="86" t="s">
        <v>17</v>
      </c>
      <c r="P7" s="86" t="s">
        <v>18</v>
      </c>
      <c r="Q7" s="101" t="s">
        <v>25</v>
      </c>
      <c r="R7" s="7"/>
    </row>
    <row r="8" spans="1:25" ht="30" customHeight="1">
      <c r="A8" s="104"/>
      <c r="B8" s="108"/>
      <c r="C8" s="99"/>
      <c r="D8" s="99" t="s">
        <v>1</v>
      </c>
      <c r="E8" s="86" t="s">
        <v>19</v>
      </c>
      <c r="F8" s="86" t="s">
        <v>16</v>
      </c>
      <c r="G8" s="110" t="s">
        <v>10</v>
      </c>
      <c r="H8" s="111"/>
      <c r="I8" s="99" t="s">
        <v>1</v>
      </c>
      <c r="J8" s="86" t="s">
        <v>12</v>
      </c>
      <c r="K8" s="86" t="s">
        <v>16</v>
      </c>
      <c r="L8" s="86" t="s">
        <v>13</v>
      </c>
      <c r="M8" s="86"/>
      <c r="N8" s="99"/>
      <c r="O8" s="86"/>
      <c r="P8" s="86"/>
      <c r="Q8" s="101"/>
      <c r="R8" s="7"/>
    </row>
    <row r="9" spans="1:25" ht="35.1" customHeight="1">
      <c r="A9" s="105"/>
      <c r="B9" s="109"/>
      <c r="C9" s="100"/>
      <c r="D9" s="100"/>
      <c r="E9" s="114"/>
      <c r="F9" s="87"/>
      <c r="G9" s="64" t="s">
        <v>4</v>
      </c>
      <c r="H9" s="64" t="s">
        <v>6</v>
      </c>
      <c r="I9" s="100"/>
      <c r="J9" s="106"/>
      <c r="K9" s="87"/>
      <c r="L9" s="87"/>
      <c r="M9" s="87"/>
      <c r="N9" s="100"/>
      <c r="O9" s="87"/>
      <c r="P9" s="87"/>
      <c r="Q9" s="102"/>
      <c r="R9" s="7"/>
    </row>
    <row r="10" spans="1:25" ht="12" hidden="1" customHeight="1">
      <c r="A10" s="12"/>
      <c r="B10" s="17"/>
      <c r="C10" s="17"/>
      <c r="D10" s="17"/>
      <c r="E10" s="13"/>
      <c r="F10" s="13"/>
      <c r="G10" s="13"/>
      <c r="H10" s="13"/>
      <c r="I10" s="17"/>
      <c r="J10" s="14"/>
      <c r="K10" s="14"/>
      <c r="L10" s="14"/>
      <c r="M10" s="14"/>
      <c r="N10" s="18"/>
      <c r="O10" s="14"/>
      <c r="P10" s="14"/>
      <c r="Q10" s="14"/>
      <c r="R10" s="7"/>
    </row>
    <row r="11" spans="1:25" ht="2.1" customHeight="1">
      <c r="A11" s="65"/>
      <c r="B11" s="38"/>
      <c r="C11" s="39"/>
      <c r="D11" s="39"/>
      <c r="E11" s="40"/>
      <c r="F11" s="41"/>
      <c r="G11" s="42"/>
      <c r="H11" s="43"/>
      <c r="I11" s="38"/>
      <c r="J11" s="44"/>
      <c r="K11" s="45"/>
      <c r="L11" s="44"/>
      <c r="M11" s="46"/>
      <c r="N11" s="47"/>
      <c r="O11" s="48"/>
      <c r="P11" s="49"/>
      <c r="Q11" s="50"/>
      <c r="R11" s="8"/>
    </row>
    <row r="12" spans="1:25" ht="8.25" customHeight="1">
      <c r="A12" s="61">
        <v>1994</v>
      </c>
      <c r="B12" s="79">
        <f t="shared" ref="B12:B18" si="0">C12+M12</f>
        <v>13608.2</v>
      </c>
      <c r="C12" s="78">
        <f>D12+I12</f>
        <v>4281.1000000000004</v>
      </c>
      <c r="D12" s="78">
        <f>E12+F12+G12+H12</f>
        <v>3902.1000000000004</v>
      </c>
      <c r="E12" s="69">
        <v>2439.6</v>
      </c>
      <c r="F12" s="84">
        <v>1080.7</v>
      </c>
      <c r="G12" s="84">
        <v>381.8</v>
      </c>
      <c r="H12" s="70"/>
      <c r="I12" s="77">
        <f>J12+K12+L12</f>
        <v>379</v>
      </c>
      <c r="J12" s="72">
        <v>75</v>
      </c>
      <c r="K12" s="51">
        <v>277</v>
      </c>
      <c r="L12" s="70">
        <v>27</v>
      </c>
      <c r="M12" s="51">
        <v>9327.1</v>
      </c>
      <c r="N12" s="80">
        <v>484407</v>
      </c>
      <c r="O12" s="83">
        <v>178176</v>
      </c>
      <c r="P12" s="52">
        <v>250423</v>
      </c>
      <c r="Q12" s="82">
        <v>55808</v>
      </c>
      <c r="R12" s="8"/>
    </row>
    <row r="13" spans="1:25" ht="2.1" customHeight="1">
      <c r="A13" s="61"/>
      <c r="B13" s="79"/>
      <c r="C13" s="78"/>
      <c r="D13" s="78"/>
      <c r="E13" s="69"/>
      <c r="F13" s="84"/>
      <c r="G13" s="84"/>
      <c r="H13" s="70"/>
      <c r="I13" s="77"/>
      <c r="J13" s="72"/>
      <c r="K13" s="51"/>
      <c r="L13" s="70"/>
      <c r="M13" s="51"/>
      <c r="N13" s="80"/>
      <c r="O13" s="83"/>
      <c r="P13" s="52"/>
      <c r="Q13" s="82"/>
      <c r="R13" s="8"/>
    </row>
    <row r="14" spans="1:25" ht="9.9499999999999993" customHeight="1">
      <c r="A14" s="61">
        <v>1995</v>
      </c>
      <c r="B14" s="79">
        <f t="shared" si="0"/>
        <v>5542.9</v>
      </c>
      <c r="C14" s="78">
        <f t="shared" ref="C14:C18" si="1">D14+I14</f>
        <v>3655.9</v>
      </c>
      <c r="D14" s="78">
        <f>E14+F14+G14+H14</f>
        <v>3329</v>
      </c>
      <c r="E14" s="69">
        <v>1476.4</v>
      </c>
      <c r="F14" s="84">
        <v>1355.4</v>
      </c>
      <c r="G14" s="84">
        <v>497.2</v>
      </c>
      <c r="H14" s="70"/>
      <c r="I14" s="77">
        <f t="shared" ref="I14:I18" si="2">J14+K14+L14</f>
        <v>326.90000000000003</v>
      </c>
      <c r="J14" s="72">
        <v>25.8</v>
      </c>
      <c r="K14" s="51">
        <v>288.10000000000002</v>
      </c>
      <c r="L14" s="70">
        <v>13</v>
      </c>
      <c r="M14" s="51">
        <v>1887</v>
      </c>
      <c r="N14" s="80">
        <v>462853</v>
      </c>
      <c r="O14" s="83">
        <v>173789</v>
      </c>
      <c r="P14" s="52">
        <v>236679</v>
      </c>
      <c r="Q14" s="82">
        <v>52385</v>
      </c>
      <c r="R14" s="8"/>
    </row>
    <row r="15" spans="1:25" ht="9.9499999999999993" customHeight="1">
      <c r="A15" s="61">
        <v>1996</v>
      </c>
      <c r="B15" s="79">
        <f t="shared" si="0"/>
        <v>6613.9000000000005</v>
      </c>
      <c r="C15" s="78">
        <f t="shared" si="1"/>
        <v>5399.4000000000005</v>
      </c>
      <c r="D15" s="78">
        <f t="shared" ref="D15:D20" si="3">E15+F15+G15+H15</f>
        <v>4726.8</v>
      </c>
      <c r="E15" s="69">
        <v>2046.8</v>
      </c>
      <c r="F15" s="84">
        <v>2070.5</v>
      </c>
      <c r="G15" s="84">
        <v>609.5</v>
      </c>
      <c r="H15" s="70"/>
      <c r="I15" s="77">
        <v>672.6</v>
      </c>
      <c r="J15" s="72">
        <v>42.1</v>
      </c>
      <c r="K15" s="51">
        <v>443.2</v>
      </c>
      <c r="L15" s="70">
        <v>187.3</v>
      </c>
      <c r="M15" s="51">
        <v>1214.5</v>
      </c>
      <c r="N15" s="80">
        <v>495623</v>
      </c>
      <c r="O15" s="83">
        <v>181060</v>
      </c>
      <c r="P15" s="52">
        <v>247698</v>
      </c>
      <c r="Q15" s="82">
        <v>66865</v>
      </c>
      <c r="R15" s="8"/>
    </row>
    <row r="16" spans="1:25" ht="9.9499999999999993" customHeight="1">
      <c r="A16" s="61">
        <v>1997</v>
      </c>
      <c r="B16" s="79">
        <f t="shared" si="0"/>
        <v>11351.899999999998</v>
      </c>
      <c r="C16" s="78">
        <f t="shared" si="1"/>
        <v>11351.899999999998</v>
      </c>
      <c r="D16" s="78">
        <f t="shared" si="3"/>
        <v>10535.599999999999</v>
      </c>
      <c r="E16" s="69">
        <v>6796.9</v>
      </c>
      <c r="F16" s="84">
        <v>2256.6999999999998</v>
      </c>
      <c r="G16" s="84">
        <v>732.8</v>
      </c>
      <c r="H16" s="70">
        <v>749.2</v>
      </c>
      <c r="I16" s="77">
        <f t="shared" si="2"/>
        <v>816.3</v>
      </c>
      <c r="J16" s="72">
        <v>83.6</v>
      </c>
      <c r="K16" s="51">
        <v>517.79999999999995</v>
      </c>
      <c r="L16" s="70">
        <v>214.9</v>
      </c>
      <c r="M16" s="51"/>
      <c r="N16" s="80">
        <v>538377</v>
      </c>
      <c r="O16" s="83">
        <v>193015</v>
      </c>
      <c r="P16" s="52">
        <v>264490</v>
      </c>
      <c r="Q16" s="82">
        <v>80872</v>
      </c>
      <c r="R16" s="8"/>
    </row>
    <row r="17" spans="1:19" ht="9.9499999999999993" customHeight="1">
      <c r="A17" s="61">
        <v>1998</v>
      </c>
      <c r="B17" s="79">
        <f t="shared" si="0"/>
        <v>8426.9999999999982</v>
      </c>
      <c r="C17" s="78">
        <f t="shared" si="1"/>
        <v>8365.5999999999985</v>
      </c>
      <c r="D17" s="78">
        <f t="shared" si="3"/>
        <v>7675.5999999999995</v>
      </c>
      <c r="E17" s="69">
        <v>2274.6</v>
      </c>
      <c r="F17" s="84">
        <v>3408.1</v>
      </c>
      <c r="G17" s="84">
        <v>1051.2</v>
      </c>
      <c r="H17" s="70">
        <v>941.7</v>
      </c>
      <c r="I17" s="77">
        <f t="shared" si="2"/>
        <v>690</v>
      </c>
      <c r="J17" s="72">
        <v>237.9</v>
      </c>
      <c r="K17" s="51">
        <v>333.4</v>
      </c>
      <c r="L17" s="70">
        <v>118.7</v>
      </c>
      <c r="M17" s="51">
        <v>61.4</v>
      </c>
      <c r="N17" s="80">
        <v>587228</v>
      </c>
      <c r="O17" s="83">
        <v>203825</v>
      </c>
      <c r="P17" s="52">
        <v>282478</v>
      </c>
      <c r="Q17" s="82">
        <v>100925</v>
      </c>
      <c r="R17" s="8"/>
    </row>
    <row r="18" spans="1:19" ht="9.9499999999999993" customHeight="1">
      <c r="A18" s="61">
        <v>1999</v>
      </c>
      <c r="B18" s="79">
        <f t="shared" si="0"/>
        <v>11082.699999999999</v>
      </c>
      <c r="C18" s="78">
        <f t="shared" si="1"/>
        <v>11082.699999999999</v>
      </c>
      <c r="D18" s="78">
        <f t="shared" si="3"/>
        <v>10272.299999999999</v>
      </c>
      <c r="E18" s="69">
        <v>2871.9</v>
      </c>
      <c r="F18" s="84">
        <v>4483</v>
      </c>
      <c r="G18" s="84">
        <v>1930.8</v>
      </c>
      <c r="H18" s="70">
        <v>986.6</v>
      </c>
      <c r="I18" s="77">
        <f t="shared" si="2"/>
        <v>810.4</v>
      </c>
      <c r="J18" s="72">
        <v>250.3</v>
      </c>
      <c r="K18" s="51">
        <v>346.7</v>
      </c>
      <c r="L18" s="70">
        <v>213.4</v>
      </c>
      <c r="M18" s="51"/>
      <c r="N18" s="80">
        <v>636279</v>
      </c>
      <c r="O18" s="83">
        <v>223823</v>
      </c>
      <c r="P18" s="52">
        <v>296529</v>
      </c>
      <c r="Q18" s="82">
        <v>115927</v>
      </c>
      <c r="R18" s="8"/>
    </row>
    <row r="19" spans="1:19" ht="9.9499999999999993" customHeight="1">
      <c r="A19" s="62">
        <v>2000</v>
      </c>
      <c r="B19" s="79">
        <v>11398.2</v>
      </c>
      <c r="C19" s="78">
        <f>D19+I19</f>
        <v>10909</v>
      </c>
      <c r="D19" s="78">
        <f t="shared" si="3"/>
        <v>10259.5</v>
      </c>
      <c r="E19" s="69">
        <v>4003.8</v>
      </c>
      <c r="F19" s="84">
        <v>3926.8</v>
      </c>
      <c r="G19" s="84">
        <v>1059.3</v>
      </c>
      <c r="H19" s="70">
        <v>1269.5999999999999</v>
      </c>
      <c r="I19" s="77">
        <v>649.5</v>
      </c>
      <c r="J19" s="72">
        <v>225.5</v>
      </c>
      <c r="K19" s="51">
        <v>200.2</v>
      </c>
      <c r="L19" s="70">
        <v>223.8</v>
      </c>
      <c r="M19" s="51">
        <v>489.2</v>
      </c>
      <c r="N19" s="80">
        <v>690067</v>
      </c>
      <c r="O19" s="83">
        <v>238914</v>
      </c>
      <c r="P19" s="52">
        <v>307404</v>
      </c>
      <c r="Q19" s="82">
        <v>143749</v>
      </c>
      <c r="R19" s="8"/>
    </row>
    <row r="20" spans="1:19" ht="9.9499999999999993" customHeight="1">
      <c r="A20" s="62">
        <v>2001</v>
      </c>
      <c r="B20" s="79">
        <v>9802</v>
      </c>
      <c r="C20" s="78">
        <v>9218.9</v>
      </c>
      <c r="D20" s="78">
        <f t="shared" si="3"/>
        <v>8675.6</v>
      </c>
      <c r="E20" s="69">
        <v>2625.9000000000005</v>
      </c>
      <c r="F20" s="84">
        <v>4069.7</v>
      </c>
      <c r="G20" s="84">
        <v>915.6</v>
      </c>
      <c r="H20" s="70">
        <v>1064.4000000000001</v>
      </c>
      <c r="I20" s="77">
        <v>543.29999999999995</v>
      </c>
      <c r="J20" s="72">
        <v>161.80000000000001</v>
      </c>
      <c r="K20" s="51">
        <v>206.8</v>
      </c>
      <c r="L20" s="70">
        <v>174.7</v>
      </c>
      <c r="M20" s="51">
        <v>583.1</v>
      </c>
      <c r="N20" s="80">
        <v>736963</v>
      </c>
      <c r="O20" s="83">
        <v>252434</v>
      </c>
      <c r="P20" s="52">
        <v>318978</v>
      </c>
      <c r="Q20" s="82">
        <v>165551</v>
      </c>
      <c r="R20" s="8"/>
    </row>
    <row r="21" spans="1:19" ht="9.9499999999999993" customHeight="1">
      <c r="A21" s="61">
        <v>2002</v>
      </c>
      <c r="B21" s="79">
        <v>13319.600000000002</v>
      </c>
      <c r="C21" s="78">
        <v>13200.400000000001</v>
      </c>
      <c r="D21" s="78">
        <v>12605.2</v>
      </c>
      <c r="E21" s="69">
        <v>5468.4</v>
      </c>
      <c r="F21" s="84">
        <v>4728.1000000000004</v>
      </c>
      <c r="G21" s="84">
        <v>1187.5</v>
      </c>
      <c r="H21" s="70">
        <v>1221.2</v>
      </c>
      <c r="I21" s="77">
        <v>595.20000000000005</v>
      </c>
      <c r="J21" s="72">
        <v>30.9</v>
      </c>
      <c r="K21" s="51">
        <v>418.7</v>
      </c>
      <c r="L21" s="70">
        <v>145.6</v>
      </c>
      <c r="M21" s="51">
        <v>119.2</v>
      </c>
      <c r="N21" s="80">
        <v>765789</v>
      </c>
      <c r="O21" s="83">
        <v>225877</v>
      </c>
      <c r="P21" s="52">
        <v>236443</v>
      </c>
      <c r="Q21" s="82">
        <v>303469</v>
      </c>
      <c r="R21" s="8"/>
    </row>
    <row r="22" spans="1:19" ht="9.9499999999999993" customHeight="1">
      <c r="A22" s="61">
        <v>2003</v>
      </c>
      <c r="B22" s="79">
        <v>20829.699999999997</v>
      </c>
      <c r="C22" s="78">
        <v>20665.399999999998</v>
      </c>
      <c r="D22" s="78">
        <v>20052.899999999998</v>
      </c>
      <c r="E22" s="69">
        <v>13172.3</v>
      </c>
      <c r="F22" s="84">
        <v>4543.8999999999996</v>
      </c>
      <c r="G22" s="84">
        <v>1429.5</v>
      </c>
      <c r="H22" s="70">
        <v>907.2</v>
      </c>
      <c r="I22" s="77">
        <v>612.5</v>
      </c>
      <c r="J22" s="72">
        <v>18.2</v>
      </c>
      <c r="K22" s="51">
        <v>280.5</v>
      </c>
      <c r="L22" s="70">
        <v>313.8</v>
      </c>
      <c r="M22" s="51">
        <v>164.3</v>
      </c>
      <c r="N22" s="80">
        <v>796383</v>
      </c>
      <c r="O22" s="83">
        <v>235336</v>
      </c>
      <c r="P22" s="52">
        <v>242185</v>
      </c>
      <c r="Q22" s="82">
        <v>318862</v>
      </c>
      <c r="R22" s="8"/>
    </row>
    <row r="23" spans="1:19" ht="9.9499999999999993" customHeight="1">
      <c r="A23" s="61">
        <v>2004</v>
      </c>
      <c r="B23" s="79">
        <v>28285.9</v>
      </c>
      <c r="C23" s="78">
        <v>14535.8</v>
      </c>
      <c r="D23" s="78">
        <v>13816</v>
      </c>
      <c r="E23" s="69">
        <v>5631.2</v>
      </c>
      <c r="F23" s="84">
        <v>5044.3</v>
      </c>
      <c r="G23" s="84">
        <v>2211.1999999999998</v>
      </c>
      <c r="H23" s="70">
        <v>929.3</v>
      </c>
      <c r="I23" s="77">
        <v>719.8</v>
      </c>
      <c r="J23" s="72">
        <v>214.8</v>
      </c>
      <c r="K23" s="51">
        <v>235.7</v>
      </c>
      <c r="L23" s="70">
        <v>269.3</v>
      </c>
      <c r="M23" s="51">
        <v>13750.1</v>
      </c>
      <c r="N23" s="80">
        <v>870868</v>
      </c>
      <c r="O23" s="83">
        <v>259883</v>
      </c>
      <c r="P23" s="52">
        <v>190293</v>
      </c>
      <c r="Q23" s="82">
        <v>420691</v>
      </c>
      <c r="R23" s="8"/>
    </row>
    <row r="24" spans="1:19" ht="2.1" customHeight="1">
      <c r="A24" s="61"/>
      <c r="B24" s="79"/>
      <c r="C24" s="78"/>
      <c r="D24" s="78"/>
      <c r="E24" s="69"/>
      <c r="F24" s="84"/>
      <c r="G24" s="84"/>
      <c r="H24" s="70"/>
      <c r="I24" s="77"/>
      <c r="J24" s="72"/>
      <c r="K24" s="51"/>
      <c r="L24" s="70"/>
      <c r="M24" s="51"/>
      <c r="N24" s="80"/>
      <c r="O24" s="83"/>
      <c r="P24" s="52"/>
      <c r="Q24" s="82"/>
      <c r="R24" s="8"/>
    </row>
    <row r="25" spans="1:19" ht="9.9499999999999993" customHeight="1">
      <c r="A25" s="61">
        <v>2005</v>
      </c>
      <c r="B25" s="79">
        <v>38699.9</v>
      </c>
      <c r="C25" s="78">
        <v>29462</v>
      </c>
      <c r="D25" s="78">
        <v>29208.1</v>
      </c>
      <c r="E25" s="69">
        <v>16290.9</v>
      </c>
      <c r="F25" s="84">
        <v>6391.4</v>
      </c>
      <c r="G25" s="84">
        <v>5540.2</v>
      </c>
      <c r="H25" s="70">
        <v>985.6</v>
      </c>
      <c r="I25" s="77">
        <v>253.9</v>
      </c>
      <c r="J25" s="72">
        <v>95.3</v>
      </c>
      <c r="K25" s="51">
        <v>81.2</v>
      </c>
      <c r="L25" s="70">
        <v>77.400000000000006</v>
      </c>
      <c r="M25" s="51">
        <v>9237.9</v>
      </c>
      <c r="N25" s="80">
        <v>905182</v>
      </c>
      <c r="O25" s="83">
        <v>266549</v>
      </c>
      <c r="P25" s="52">
        <v>193112</v>
      </c>
      <c r="Q25" s="82">
        <v>445521</v>
      </c>
      <c r="R25" s="8"/>
    </row>
    <row r="26" spans="1:19" ht="9.9499999999999993" customHeight="1">
      <c r="A26" s="61">
        <v>2006</v>
      </c>
      <c r="B26" s="79">
        <v>34879.700000000004</v>
      </c>
      <c r="C26" s="78">
        <v>29284.400000000005</v>
      </c>
      <c r="D26" s="78">
        <v>29078.700000000004</v>
      </c>
      <c r="E26" s="69">
        <v>16205.2</v>
      </c>
      <c r="F26" s="84">
        <v>6395.1</v>
      </c>
      <c r="G26" s="84">
        <v>5686.5</v>
      </c>
      <c r="H26" s="70">
        <v>791.9</v>
      </c>
      <c r="I26" s="77">
        <v>205.7</v>
      </c>
      <c r="J26" s="72">
        <v>56.7</v>
      </c>
      <c r="K26" s="51">
        <v>57.7</v>
      </c>
      <c r="L26" s="70">
        <v>91.3</v>
      </c>
      <c r="M26" s="51">
        <v>5595.3</v>
      </c>
      <c r="N26" s="80">
        <v>958850</v>
      </c>
      <c r="O26" s="83">
        <v>285942</v>
      </c>
      <c r="P26" s="52">
        <v>191756</v>
      </c>
      <c r="Q26" s="82">
        <v>481152</v>
      </c>
      <c r="R26" s="8"/>
    </row>
    <row r="27" spans="1:19" ht="9.9499999999999993" customHeight="1">
      <c r="A27" s="61">
        <v>2007</v>
      </c>
      <c r="B27" s="79">
        <v>32384</v>
      </c>
      <c r="C27" s="78">
        <v>27827</v>
      </c>
      <c r="D27" s="78">
        <v>27733.4</v>
      </c>
      <c r="E27" s="69">
        <v>13752.7</v>
      </c>
      <c r="F27" s="84">
        <v>6912.8</v>
      </c>
      <c r="G27" s="84">
        <v>6088</v>
      </c>
      <c r="H27" s="70">
        <v>979.9</v>
      </c>
      <c r="I27" s="77">
        <v>93.6</v>
      </c>
      <c r="J27" s="72">
        <v>50.8</v>
      </c>
      <c r="K27" s="51">
        <v>36.9</v>
      </c>
      <c r="L27" s="70">
        <v>5.9</v>
      </c>
      <c r="M27" s="51">
        <v>4557</v>
      </c>
      <c r="N27" s="81">
        <v>1004428</v>
      </c>
      <c r="O27" s="83">
        <v>419179</v>
      </c>
      <c r="P27" s="52">
        <v>165900</v>
      </c>
      <c r="Q27" s="82">
        <v>419349</v>
      </c>
      <c r="R27" s="8"/>
    </row>
    <row r="28" spans="1:19" ht="9.9499999999999993" customHeight="1">
      <c r="A28" s="61">
        <v>2008</v>
      </c>
      <c r="B28" s="79">
        <v>41504.900000000009</v>
      </c>
      <c r="C28" s="78">
        <v>36824.600000000006</v>
      </c>
      <c r="D28" s="78">
        <v>34791.700000000004</v>
      </c>
      <c r="E28" s="69">
        <v>16804</v>
      </c>
      <c r="F28" s="84">
        <v>9230.7999999999993</v>
      </c>
      <c r="G28" s="84">
        <v>7762</v>
      </c>
      <c r="H28" s="70">
        <v>994.9</v>
      </c>
      <c r="I28" s="77">
        <v>2032.9</v>
      </c>
      <c r="J28" s="72">
        <v>0</v>
      </c>
      <c r="K28" s="51">
        <v>2025.1</v>
      </c>
      <c r="L28" s="70">
        <v>7.8</v>
      </c>
      <c r="M28" s="51">
        <v>4680.3</v>
      </c>
      <c r="N28" s="81">
        <f>SUM(O28:Q28)</f>
        <v>1047494</v>
      </c>
      <c r="O28" s="83">
        <v>440421</v>
      </c>
      <c r="P28" s="52">
        <v>165155</v>
      </c>
      <c r="Q28" s="82">
        <v>441918</v>
      </c>
      <c r="R28" s="8"/>
    </row>
    <row r="29" spans="1:19" ht="9.9499999999999993" customHeight="1">
      <c r="A29" s="61">
        <v>2009</v>
      </c>
      <c r="B29" s="79">
        <v>56717.5</v>
      </c>
      <c r="C29" s="78">
        <f>D29+I29</f>
        <v>49428.100000000006</v>
      </c>
      <c r="D29" s="78">
        <f>E29+F29+G29+H29</f>
        <v>46461.700000000004</v>
      </c>
      <c r="E29" s="69">
        <v>23173</v>
      </c>
      <c r="F29" s="84">
        <v>9645.2999999999993</v>
      </c>
      <c r="G29" s="84">
        <v>12382.8</v>
      </c>
      <c r="H29" s="76">
        <v>1260.5999999999999</v>
      </c>
      <c r="I29" s="77">
        <v>2966.4</v>
      </c>
      <c r="J29" s="72">
        <v>0</v>
      </c>
      <c r="K29" s="51">
        <v>2958.4</v>
      </c>
      <c r="L29" s="70">
        <v>8</v>
      </c>
      <c r="M29" s="51">
        <v>7289.4</v>
      </c>
      <c r="N29" s="81">
        <f>SUM(O29:Q29)</f>
        <v>1052896</v>
      </c>
      <c r="O29" s="83">
        <v>446643</v>
      </c>
      <c r="P29" s="52">
        <v>161444</v>
      </c>
      <c r="Q29" s="82">
        <v>444809</v>
      </c>
      <c r="R29" s="8"/>
      <c r="S29" s="11"/>
    </row>
    <row r="30" spans="1:19" ht="2.1" customHeight="1">
      <c r="A30" s="61"/>
      <c r="B30" s="79"/>
      <c r="C30" s="78"/>
      <c r="D30" s="78"/>
      <c r="E30" s="69"/>
      <c r="F30" s="84"/>
      <c r="G30" s="84"/>
      <c r="H30" s="76"/>
      <c r="I30" s="77"/>
      <c r="J30" s="72"/>
      <c r="K30" s="51"/>
      <c r="L30" s="70"/>
      <c r="M30" s="51"/>
      <c r="N30" s="81"/>
      <c r="O30" s="83"/>
      <c r="P30" s="52"/>
      <c r="Q30" s="82"/>
      <c r="R30" s="8"/>
      <c r="S30" s="11"/>
    </row>
    <row r="31" spans="1:19" ht="9" customHeight="1">
      <c r="A31" s="61">
        <v>2010</v>
      </c>
      <c r="B31" s="79">
        <f>C31+M31</f>
        <v>65900.100000000006</v>
      </c>
      <c r="C31" s="78">
        <f>D31+I31</f>
        <v>59761.200000000004</v>
      </c>
      <c r="D31" s="78">
        <f>E31+F31+G31+H31</f>
        <v>57148.800000000003</v>
      </c>
      <c r="E31" s="69">
        <v>30380.5</v>
      </c>
      <c r="F31" s="84">
        <v>10818</v>
      </c>
      <c r="G31" s="84">
        <v>14308.5</v>
      </c>
      <c r="H31" s="76">
        <v>1641.8</v>
      </c>
      <c r="I31" s="77">
        <v>2612.4</v>
      </c>
      <c r="J31" s="72">
        <v>0</v>
      </c>
      <c r="K31" s="51">
        <v>2601.1</v>
      </c>
      <c r="L31" s="70">
        <v>11.3</v>
      </c>
      <c r="M31" s="51">
        <v>6138.9</v>
      </c>
      <c r="N31" s="81">
        <f>SUM(O31:Q31)</f>
        <v>1068164</v>
      </c>
      <c r="O31" s="83">
        <v>460185</v>
      </c>
      <c r="P31" s="52">
        <v>151044</v>
      </c>
      <c r="Q31" s="82">
        <v>456935</v>
      </c>
      <c r="R31" s="8"/>
      <c r="S31" s="11"/>
    </row>
    <row r="32" spans="1:19" ht="9" customHeight="1">
      <c r="A32" s="61">
        <v>2011</v>
      </c>
      <c r="B32" s="79">
        <v>67661.31</v>
      </c>
      <c r="C32" s="78">
        <v>62566.51</v>
      </c>
      <c r="D32" s="78">
        <v>58997.51</v>
      </c>
      <c r="E32" s="69">
        <v>35415.71</v>
      </c>
      <c r="F32" s="84">
        <v>10638.9</v>
      </c>
      <c r="G32" s="84">
        <v>11428.8</v>
      </c>
      <c r="H32" s="76">
        <v>1514.1</v>
      </c>
      <c r="I32" s="77">
        <v>3569</v>
      </c>
      <c r="J32" s="72">
        <v>0</v>
      </c>
      <c r="K32" s="51">
        <v>3552.5</v>
      </c>
      <c r="L32" s="70">
        <v>16.5</v>
      </c>
      <c r="M32" s="51">
        <v>5094.8</v>
      </c>
      <c r="N32" s="81">
        <v>1068953</v>
      </c>
      <c r="O32" s="83">
        <v>494628</v>
      </c>
      <c r="P32" s="52">
        <v>144632</v>
      </c>
      <c r="Q32" s="82">
        <v>429693</v>
      </c>
      <c r="R32" s="8"/>
      <c r="S32" s="11"/>
    </row>
    <row r="33" spans="1:24" ht="10.5" customHeight="1">
      <c r="A33" s="61">
        <v>2012</v>
      </c>
      <c r="B33" s="79">
        <v>67459.199999999997</v>
      </c>
      <c r="C33" s="78">
        <v>62127.799999999996</v>
      </c>
      <c r="D33" s="78">
        <v>58817.2</v>
      </c>
      <c r="E33" s="69">
        <v>32406.9</v>
      </c>
      <c r="F33" s="84">
        <v>10657.8</v>
      </c>
      <c r="G33" s="84">
        <v>14237</v>
      </c>
      <c r="H33" s="76">
        <v>1515.5</v>
      </c>
      <c r="I33" s="77">
        <v>3310.6</v>
      </c>
      <c r="J33" s="72">
        <v>0</v>
      </c>
      <c r="K33" s="51">
        <v>3285.6</v>
      </c>
      <c r="L33" s="70">
        <v>25</v>
      </c>
      <c r="M33" s="51">
        <v>5331.4</v>
      </c>
      <c r="N33" s="81">
        <v>1128597</v>
      </c>
      <c r="O33" s="83">
        <v>520115</v>
      </c>
      <c r="P33" s="52">
        <v>150242</v>
      </c>
      <c r="Q33" s="82">
        <v>458240</v>
      </c>
      <c r="R33" s="8"/>
      <c r="S33" s="11"/>
      <c r="X33" s="63"/>
    </row>
    <row r="34" spans="1:24" ht="10.5" customHeight="1">
      <c r="A34" s="61">
        <v>2013</v>
      </c>
      <c r="B34" s="79">
        <v>73775.06</v>
      </c>
      <c r="C34" s="78">
        <v>64669.16</v>
      </c>
      <c r="D34" s="78">
        <v>61999.4</v>
      </c>
      <c r="E34" s="69">
        <v>28630.400000000001</v>
      </c>
      <c r="F34" s="84">
        <v>16030</v>
      </c>
      <c r="G34" s="84">
        <v>16023</v>
      </c>
      <c r="H34" s="76">
        <v>1316</v>
      </c>
      <c r="I34" s="77">
        <v>2669.7599999999998</v>
      </c>
      <c r="J34" s="72">
        <v>0</v>
      </c>
      <c r="K34" s="51">
        <v>2566.2599999999998</v>
      </c>
      <c r="L34" s="70">
        <v>103.5</v>
      </c>
      <c r="M34" s="51">
        <v>9105.9</v>
      </c>
      <c r="N34" s="81">
        <v>1128492</v>
      </c>
      <c r="O34" s="83">
        <v>525901</v>
      </c>
      <c r="P34" s="52">
        <v>141691</v>
      </c>
      <c r="Q34" s="82">
        <v>460900</v>
      </c>
      <c r="R34" s="8"/>
      <c r="S34" s="11"/>
      <c r="X34" s="63"/>
    </row>
    <row r="35" spans="1:24" ht="9.9499999999999993" customHeight="1">
      <c r="A35" s="61">
        <v>2014</v>
      </c>
      <c r="B35" s="79">
        <v>95653.7</v>
      </c>
      <c r="C35" s="78">
        <v>75126.7</v>
      </c>
      <c r="D35" s="78">
        <v>69731.199999999997</v>
      </c>
      <c r="E35" s="69">
        <v>34664.699999999997</v>
      </c>
      <c r="F35" s="84">
        <v>14613.3</v>
      </c>
      <c r="G35" s="84">
        <v>18707.7</v>
      </c>
      <c r="H35" s="76">
        <v>1745.5</v>
      </c>
      <c r="I35" s="77">
        <v>5395.5</v>
      </c>
      <c r="J35" s="72">
        <v>0</v>
      </c>
      <c r="K35" s="51">
        <v>5395.5</v>
      </c>
      <c r="L35" s="70">
        <v>0</v>
      </c>
      <c r="M35" s="51">
        <v>20527</v>
      </c>
      <c r="N35" s="81">
        <v>1142513</v>
      </c>
      <c r="O35" s="83">
        <v>531751</v>
      </c>
      <c r="P35" s="52">
        <v>147187</v>
      </c>
      <c r="Q35" s="82">
        <v>463575</v>
      </c>
      <c r="R35" s="8"/>
      <c r="X35" s="63"/>
    </row>
    <row r="36" spans="1:24" ht="2.1" customHeight="1">
      <c r="A36" s="66"/>
      <c r="B36" s="53"/>
      <c r="C36" s="53"/>
      <c r="D36" s="54"/>
      <c r="E36" s="55"/>
      <c r="F36" s="55"/>
      <c r="G36" s="56"/>
      <c r="H36" s="71"/>
      <c r="I36" s="57"/>
      <c r="J36" s="58"/>
      <c r="K36" s="55"/>
      <c r="L36" s="55"/>
      <c r="M36" s="55"/>
      <c r="N36" s="59"/>
      <c r="O36" s="59"/>
      <c r="P36" s="59"/>
      <c r="Q36" s="60"/>
      <c r="R36" s="6"/>
    </row>
    <row r="37" spans="1:24" ht="2.1" customHeight="1">
      <c r="A37" s="29"/>
      <c r="B37" s="15"/>
      <c r="C37" s="15"/>
      <c r="D37" s="19"/>
      <c r="E37" s="16"/>
      <c r="F37" s="16"/>
      <c r="G37" s="24"/>
      <c r="H37" s="16"/>
      <c r="I37" s="25"/>
      <c r="J37" s="26"/>
      <c r="K37" s="16"/>
      <c r="L37" s="16"/>
      <c r="M37" s="16"/>
      <c r="N37" s="27"/>
      <c r="O37" s="27"/>
      <c r="P37" s="27"/>
      <c r="Q37" s="28"/>
      <c r="R37" s="6"/>
    </row>
    <row r="38" spans="1:24" ht="9.9499999999999993" customHeight="1">
      <c r="A38" s="30" t="s">
        <v>32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4"/>
      <c r="S38" s="4"/>
    </row>
    <row r="39" spans="1:24" ht="9.9499999999999993" customHeight="1">
      <c r="A39" s="30" t="s">
        <v>28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"/>
      <c r="S39" s="4"/>
    </row>
    <row r="40" spans="1:24" s="21" customFormat="1" ht="9" customHeight="1">
      <c r="A40" s="30" t="s">
        <v>20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0"/>
      <c r="S40" s="20"/>
    </row>
    <row r="41" spans="1:24" s="21" customFormat="1" ht="9" customHeight="1">
      <c r="A41" s="30" t="s">
        <v>15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0"/>
      <c r="S41" s="20"/>
    </row>
    <row r="42" spans="1:24" s="21" customFormat="1" ht="9" customHeight="1">
      <c r="A42" s="30" t="s">
        <v>23</v>
      </c>
      <c r="B42" s="30"/>
      <c r="C42" s="30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4"/>
      <c r="P42" s="34"/>
      <c r="Q42" s="34"/>
      <c r="R42" s="22"/>
      <c r="S42" s="22"/>
      <c r="T42" s="23"/>
      <c r="U42" s="23"/>
      <c r="V42" s="23"/>
    </row>
    <row r="43" spans="1:24" s="21" customFormat="1" ht="9" customHeight="1">
      <c r="A43" s="33" t="s">
        <v>24</v>
      </c>
      <c r="B43" s="33"/>
      <c r="C43" s="33"/>
      <c r="D43" s="34"/>
      <c r="E43" s="34"/>
      <c r="F43" s="34"/>
      <c r="G43" s="34"/>
      <c r="H43" s="34"/>
      <c r="I43" s="34"/>
      <c r="J43" s="32"/>
      <c r="K43" s="32"/>
      <c r="L43" s="32"/>
      <c r="M43" s="32"/>
      <c r="N43" s="32"/>
      <c r="O43" s="34"/>
      <c r="P43" s="34"/>
      <c r="Q43" s="34"/>
      <c r="R43" s="22"/>
      <c r="S43" s="22"/>
      <c r="T43" s="23"/>
      <c r="U43" s="23"/>
      <c r="V43" s="23"/>
    </row>
    <row r="44" spans="1:24" s="21" customFormat="1" ht="9" customHeight="1">
      <c r="A44" s="33" t="s">
        <v>26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22"/>
      <c r="S44" s="22"/>
      <c r="T44" s="23"/>
      <c r="U44" s="23"/>
      <c r="V44" s="23"/>
    </row>
    <row r="45" spans="1:24" s="21" customFormat="1" ht="9" customHeight="1">
      <c r="A45" s="33" t="s">
        <v>27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22"/>
      <c r="S45" s="22"/>
      <c r="T45" s="23"/>
      <c r="U45" s="23"/>
      <c r="V45" s="23"/>
    </row>
    <row r="46" spans="1:24" s="21" customFormat="1" ht="10.5" customHeight="1">
      <c r="A46" s="30" t="s">
        <v>31</v>
      </c>
      <c r="B46" s="30"/>
      <c r="C46" s="30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0"/>
      <c r="S46" s="20"/>
    </row>
    <row r="47" spans="1:24" s="21" customFormat="1" ht="9.75" customHeight="1">
      <c r="A47" s="30" t="s">
        <v>29</v>
      </c>
      <c r="B47" s="30"/>
      <c r="C47" s="30"/>
      <c r="D47" s="30"/>
      <c r="E47" s="30"/>
      <c r="F47" s="35"/>
      <c r="G47" s="35"/>
      <c r="H47" s="35"/>
      <c r="I47" s="35"/>
      <c r="J47" s="35"/>
      <c r="K47" s="35"/>
      <c r="L47" s="35"/>
      <c r="M47" s="35"/>
      <c r="N47" s="30"/>
      <c r="O47" s="30"/>
    </row>
    <row r="48" spans="1:24" s="21" customFormat="1" ht="10.5" customHeight="1">
      <c r="A48" s="30" t="s">
        <v>30</v>
      </c>
      <c r="B48" s="30"/>
      <c r="C48" s="30"/>
      <c r="D48" s="30"/>
      <c r="E48" s="30"/>
      <c r="F48" s="67"/>
      <c r="G48" s="34"/>
      <c r="H48" s="34"/>
      <c r="I48" s="34"/>
      <c r="J48" s="34"/>
      <c r="K48" s="34"/>
      <c r="L48" s="34"/>
      <c r="M48" s="33"/>
      <c r="N48" s="33"/>
      <c r="O48" s="33"/>
      <c r="P48" s="68"/>
      <c r="Q48" s="36"/>
    </row>
    <row r="49" spans="1:18">
      <c r="A49" s="30" t="s">
        <v>22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88" t="s">
        <v>5</v>
      </c>
      <c r="Q49" s="89"/>
      <c r="R49" s="5"/>
    </row>
  </sheetData>
  <mergeCells count="21">
    <mergeCell ref="A3:A9"/>
    <mergeCell ref="J8:J9"/>
    <mergeCell ref="B3:B9"/>
    <mergeCell ref="C7:C9"/>
    <mergeCell ref="D8:D9"/>
    <mergeCell ref="I8:I9"/>
    <mergeCell ref="I7:L7"/>
    <mergeCell ref="L8:L9"/>
    <mergeCell ref="G8:H8"/>
    <mergeCell ref="F8:F9"/>
    <mergeCell ref="K8:K9"/>
    <mergeCell ref="D7:H7"/>
    <mergeCell ref="C3:L6"/>
    <mergeCell ref="E8:E9"/>
    <mergeCell ref="M3:M9"/>
    <mergeCell ref="P49:Q49"/>
    <mergeCell ref="N3:Q6"/>
    <mergeCell ref="N7:N9"/>
    <mergeCell ref="Q7:Q9"/>
    <mergeCell ref="P7:P9"/>
    <mergeCell ref="O7:O9"/>
  </mergeCells>
  <phoneticPr fontId="0" type="noConversion"/>
  <hyperlinks>
    <hyperlink ref="P49" r:id="rId1"/>
  </hyperlinks>
  <pageMargins left="0.78740157480314965" right="1.5748031496062993" top="0.98425196850393704" bottom="0.98425196850393704" header="0" footer="0"/>
  <pageSetup orientation="landscape" r:id="rId2"/>
  <headerFooter alignWithMargins="0">
    <oddFooter xml:space="preserve">&amp;R&amp;"Times New Roman,Negrita"&amp;12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UCGIGP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2014-08-15T16:32:02Z</cp:lastPrinted>
  <dcterms:created xsi:type="dcterms:W3CDTF">2000-12-12T17:17:16Z</dcterms:created>
  <dcterms:modified xsi:type="dcterms:W3CDTF">2014-08-15T16:32:05Z</dcterms:modified>
</cp:coreProperties>
</file>