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695" yWindow="420" windowWidth="17400" windowHeight="6795" tabRatio="850"/>
  </bookViews>
  <sheets>
    <sheet name="UCGIGP" sheetId="482" r:id="rId1"/>
  </sheets>
  <definedNames>
    <definedName name="_Fill" hidden="1">#REF!</definedName>
    <definedName name="A_impresión_IM">#REF!</definedName>
    <definedName name="_xlnm.Print_Area" localSheetId="0">UCGIGP!$A$1:$T$40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B33" i="482" l="1"/>
  <c r="B32" i="482"/>
  <c r="E33" i="482"/>
  <c r="E32" i="482"/>
  <c r="R33" i="482" l="1"/>
  <c r="R32" i="482"/>
  <c r="N33" i="482"/>
  <c r="N32" i="482"/>
  <c r="C21" i="482" l="1"/>
  <c r="B21" i="482" s="1"/>
  <c r="C22" i="482"/>
  <c r="B22" i="482" s="1"/>
  <c r="C16" i="482"/>
  <c r="B16" i="482" s="1"/>
  <c r="T16" i="482"/>
  <c r="T15" i="482"/>
  <c r="T14" i="482"/>
  <c r="T13" i="482"/>
  <c r="T12" i="482"/>
  <c r="T10" i="482"/>
  <c r="C12" i="482"/>
  <c r="B12" i="482" s="1"/>
  <c r="C13" i="482"/>
  <c r="B13" i="482" s="1"/>
  <c r="C14" i="482"/>
  <c r="B14" i="482" s="1"/>
  <c r="C15" i="482"/>
  <c r="B15" i="482" s="1"/>
  <c r="C10" i="482"/>
  <c r="B10" i="482" s="1"/>
  <c r="F12" i="482"/>
  <c r="F13" i="482"/>
  <c r="F14" i="482"/>
  <c r="F15" i="482"/>
  <c r="F16" i="482"/>
  <c r="F10" i="482"/>
  <c r="B30" i="482" l="1"/>
</calcChain>
</file>

<file path=xl/sharedStrings.xml><?xml version="1.0" encoding="utf-8"?>
<sst xmlns="http://schemas.openxmlformats.org/spreadsheetml/2006/main" count="35" uniqueCount="29">
  <si>
    <t>Año</t>
  </si>
  <si>
    <t>Total</t>
  </si>
  <si>
    <t>Red nacional de carreteras</t>
  </si>
  <si>
    <t>(Kilómetros)</t>
  </si>
  <si>
    <t>Longitud total por tipo de camino</t>
  </si>
  <si>
    <t>Por estado superficial</t>
  </si>
  <si>
    <t>Troncal federal</t>
  </si>
  <si>
    <t>Alimen-tadoras estatales</t>
  </si>
  <si>
    <t>Caminos rurales</t>
  </si>
  <si>
    <t>Libre</t>
  </si>
  <si>
    <t>Reves-timiento</t>
  </si>
  <si>
    <t>Puentes (Miles de metros)</t>
  </si>
  <si>
    <t>Pavimentado</t>
  </si>
  <si>
    <t>Autopistas de cuota</t>
  </si>
  <si>
    <t>Brechas mejoradas</t>
  </si>
  <si>
    <t>Red CAPUFE</t>
  </si>
  <si>
    <t>Concesio-nadas y estatales
de cuota</t>
  </si>
  <si>
    <t>Estado físico de la red federal libre de peaje (Porcentaje)</t>
  </si>
  <si>
    <t>Cuatro o más
carriles</t>
  </si>
  <si>
    <t>Dos
carriles</t>
  </si>
  <si>
    <t>Condicio-nes buenas y aceptables</t>
  </si>
  <si>
    <t>2/ Incluye los datos de la red a cargo de CAPUFE, de Autopistas Concesionadas y Estatales de Cuota.</t>
  </si>
  <si>
    <t>Fuente: Secretaría de Comunicaciones y Transportes. Subsecretaría de Infraestructura.</t>
  </si>
  <si>
    <t>Condicio-nes no acepta-bles</t>
  </si>
  <si>
    <t>p/ Cifras preliminares.</t>
  </si>
  <si>
    <t>1/ A partir de 1995 las cifras no son comparables con años anteriores, debido al cambio de metodología en la captación de la información a cargo de la dependencia. Hasta 1990 se consignan cifras proporcionadas por las unidades centrales de</t>
  </si>
  <si>
    <t>Terracerías y brechas mejoradas</t>
  </si>
  <si>
    <t>3/ Se realiza en todos los caminos rurales y alimentadores estatales.</t>
  </si>
  <si>
    <t xml:space="preserve">      la SCT, y desde 1995 se reportan datos de los 31 Centros SCT; en este caso, las cifras asentadas corresponden a kilómetros en operación. De 1995 a 2013 se refiere al Inventario Nacional de la Red Carretera de dciembre de cada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</si>
</sst>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\ ##0___);\-\ #\ ##0___)"/>
    <numFmt numFmtId="166" formatCode="#\ ##0__;\-\ #\ ##0__"/>
    <numFmt numFmtId="167" formatCode="#\ ##0_);\-\ #\ ##0_)"/>
    <numFmt numFmtId="168" formatCode="#\ ##0;\-\ #\ ##0"/>
    <numFmt numFmtId="169" formatCode="#\ ##0____"/>
    <numFmt numFmtId="170" formatCode="#\ ##0__"/>
    <numFmt numFmtId="171" formatCode="#\ ##0.0"/>
    <numFmt numFmtId="172" formatCode="#\ ##0"/>
  </numFmts>
  <fonts count="3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7"/>
      <name val="Times New Roman"/>
      <family val="1"/>
    </font>
    <font>
      <sz val="6.5"/>
      <name val="Presidencia Fina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4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4"/>
      <name val="Cambria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1" fillId="2" borderId="1" applyNumberFormat="0" applyAlignment="0" applyProtection="0"/>
    <xf numFmtId="0" fontId="12" fillId="11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15" fillId="3" borderId="1" applyNumberFormat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" fillId="4" borderId="4" applyNumberFormat="0" applyFont="0" applyAlignment="0" applyProtection="0"/>
    <xf numFmtId="0" fontId="18" fillId="2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0" xfId="0" quotePrefix="1" applyFont="1" applyAlignment="1">
      <alignment horizontal="left"/>
    </xf>
    <xf numFmtId="0" fontId="0" fillId="0" borderId="0" xfId="0" applyFill="1"/>
    <xf numFmtId="0" fontId="5" fillId="0" borderId="0" xfId="0" applyFont="1" applyBorder="1"/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8" fontId="0" fillId="0" borderId="0" xfId="0" applyNumberFormat="1"/>
    <xf numFmtId="168" fontId="25" fillId="0" borderId="0" xfId="0" applyNumberFormat="1" applyFont="1"/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166" fontId="29" fillId="0" borderId="0" xfId="0" applyNumberFormat="1" applyFont="1"/>
    <xf numFmtId="0" fontId="29" fillId="0" borderId="0" xfId="0" applyFont="1" applyFill="1" applyAlignment="1">
      <alignment vertical="center"/>
    </xf>
    <xf numFmtId="0" fontId="29" fillId="0" borderId="0" xfId="0" applyFont="1" applyFill="1"/>
    <xf numFmtId="167" fontId="29" fillId="0" borderId="0" xfId="0" applyNumberFormat="1" applyFont="1" applyFill="1" applyBorder="1"/>
    <xf numFmtId="0" fontId="30" fillId="0" borderId="20" xfId="0" applyFont="1" applyFill="1" applyBorder="1" applyAlignment="1">
      <alignment horizontal="right" vertical="center"/>
    </xf>
    <xf numFmtId="0" fontId="30" fillId="0" borderId="21" xfId="0" applyFont="1" applyFill="1" applyBorder="1" applyAlignment="1">
      <alignment horizontal="right" vertical="center"/>
    </xf>
    <xf numFmtId="167" fontId="30" fillId="0" borderId="23" xfId="0" applyNumberFormat="1" applyFont="1" applyFill="1" applyBorder="1" applyAlignment="1">
      <alignment horizontal="right" vertical="center"/>
    </xf>
    <xf numFmtId="165" fontId="30" fillId="0" borderId="23" xfId="0" applyNumberFormat="1" applyFont="1" applyFill="1" applyBorder="1" applyAlignment="1">
      <alignment horizontal="right" vertical="center"/>
    </xf>
    <xf numFmtId="0" fontId="30" fillId="0" borderId="26" xfId="0" applyFont="1" applyFill="1" applyBorder="1" applyAlignment="1">
      <alignment horizontal="right" vertical="center"/>
    </xf>
    <xf numFmtId="0" fontId="30" fillId="0" borderId="26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0" fontId="29" fillId="18" borderId="19" xfId="0" applyFont="1" applyFill="1" applyBorder="1" applyAlignment="1">
      <alignment horizontal="center" vertical="center"/>
    </xf>
    <xf numFmtId="0" fontId="29" fillId="18" borderId="22" xfId="0" applyFont="1" applyFill="1" applyBorder="1" applyAlignment="1">
      <alignment horizontal="center" vertical="center"/>
    </xf>
    <xf numFmtId="0" fontId="29" fillId="18" borderId="22" xfId="0" applyFont="1" applyFill="1" applyBorder="1" applyAlignment="1" applyProtection="1">
      <alignment horizontal="center" vertical="center"/>
    </xf>
    <xf numFmtId="0" fontId="29" fillId="18" borderId="22" xfId="0" quotePrefix="1" applyNumberFormat="1" applyFont="1" applyFill="1" applyBorder="1" applyAlignment="1" applyProtection="1">
      <alignment horizontal="center" vertical="center"/>
    </xf>
    <xf numFmtId="0" fontId="29" fillId="18" borderId="22" xfId="0" quotePrefix="1" applyFont="1" applyFill="1" applyBorder="1" applyAlignment="1" applyProtection="1">
      <alignment horizontal="center" vertical="center"/>
    </xf>
    <xf numFmtId="0" fontId="7" fillId="18" borderId="25" xfId="0" applyFont="1" applyFill="1" applyBorder="1" applyAlignment="1">
      <alignment horizontal="center" vertical="center"/>
    </xf>
    <xf numFmtId="167" fontId="30" fillId="0" borderId="23" xfId="0" applyNumberFormat="1" applyFont="1" applyFill="1" applyBorder="1" applyAlignment="1">
      <alignment horizontal="center" vertical="center"/>
    </xf>
    <xf numFmtId="166" fontId="30" fillId="0" borderId="23" xfId="0" applyNumberFormat="1" applyFont="1" applyFill="1" applyBorder="1" applyAlignment="1">
      <alignment horizontal="center" vertical="center"/>
    </xf>
    <xf numFmtId="169" fontId="30" fillId="0" borderId="23" xfId="0" applyNumberFormat="1" applyFont="1" applyFill="1" applyBorder="1" applyAlignment="1">
      <alignment horizontal="right" vertical="center"/>
    </xf>
    <xf numFmtId="170" fontId="30" fillId="0" borderId="23" xfId="0" applyNumberFormat="1" applyFont="1" applyFill="1" applyBorder="1" applyAlignment="1">
      <alignment horizontal="right" vertical="center"/>
    </xf>
    <xf numFmtId="171" fontId="30" fillId="0" borderId="23" xfId="0" applyNumberFormat="1" applyFont="1" applyFill="1" applyBorder="1" applyAlignment="1">
      <alignment horizontal="center" vertical="center"/>
    </xf>
    <xf numFmtId="168" fontId="30" fillId="0" borderId="23" xfId="0" applyNumberFormat="1" applyFont="1" applyFill="1" applyBorder="1" applyAlignment="1">
      <alignment horizontal="center" vertical="center"/>
    </xf>
    <xf numFmtId="172" fontId="30" fillId="0" borderId="23" xfId="0" applyNumberFormat="1" applyFont="1" applyFill="1" applyBorder="1" applyAlignment="1">
      <alignment horizontal="center" vertical="center"/>
    </xf>
    <xf numFmtId="167" fontId="30" fillId="0" borderId="24" xfId="0" applyNumberFormat="1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vertical="center"/>
    </xf>
    <xf numFmtId="0" fontId="28" fillId="18" borderId="17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8" fontId="31" fillId="0" borderId="23" xfId="0" applyNumberFormat="1" applyFont="1" applyFill="1" applyBorder="1" applyAlignment="1">
      <alignment horizontal="right" vertical="center"/>
    </xf>
    <xf numFmtId="170" fontId="31" fillId="0" borderId="23" xfId="0" applyNumberFormat="1" applyFont="1" applyFill="1" applyBorder="1" applyAlignment="1">
      <alignment horizontal="right" vertical="center"/>
    </xf>
    <xf numFmtId="168" fontId="31" fillId="0" borderId="23" xfId="0" applyNumberFormat="1" applyFont="1" applyFill="1" applyBorder="1" applyAlignment="1">
      <alignment horizontal="center" vertical="center"/>
    </xf>
    <xf numFmtId="0" fontId="28" fillId="18" borderId="14" xfId="0" applyFont="1" applyFill="1" applyBorder="1" applyAlignment="1">
      <alignment horizontal="center" vertical="center" wrapText="1"/>
    </xf>
    <xf numFmtId="0" fontId="28" fillId="18" borderId="17" xfId="0" applyFont="1" applyFill="1" applyBorder="1" applyAlignment="1">
      <alignment horizontal="center" vertical="center" wrapText="1"/>
    </xf>
    <xf numFmtId="0" fontId="28" fillId="18" borderId="10" xfId="0" applyFont="1" applyFill="1" applyBorder="1" applyAlignment="1">
      <alignment horizontal="center" vertical="center"/>
    </xf>
    <xf numFmtId="0" fontId="28" fillId="18" borderId="13" xfId="0" applyFont="1" applyFill="1" applyBorder="1" applyAlignment="1">
      <alignment horizontal="center" vertical="center"/>
    </xf>
    <xf numFmtId="0" fontId="28" fillId="18" borderId="16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vertical="center" wrapText="1"/>
    </xf>
    <xf numFmtId="0" fontId="28" fillId="18" borderId="12" xfId="0" applyFont="1" applyFill="1" applyBorder="1" applyAlignment="1">
      <alignment horizontal="center" vertical="center" wrapText="1"/>
    </xf>
    <xf numFmtId="0" fontId="28" fillId="18" borderId="15" xfId="0" applyFont="1" applyFill="1" applyBorder="1" applyAlignment="1">
      <alignment horizontal="center" vertical="center" wrapText="1"/>
    </xf>
    <xf numFmtId="0" fontId="28" fillId="18" borderId="18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/>
    </xf>
    <xf numFmtId="0" fontId="32" fillId="18" borderId="14" xfId="0" applyFont="1" applyFill="1" applyBorder="1" applyAlignment="1">
      <alignment horizontal="center" vertical="center" wrapText="1"/>
    </xf>
    <xf numFmtId="0" fontId="32" fillId="18" borderId="17" xfId="0" applyFont="1" applyFill="1" applyBorder="1" applyAlignment="1">
      <alignment horizontal="center" vertical="center" wrapText="1"/>
    </xf>
    <xf numFmtId="0" fontId="32" fillId="18" borderId="17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427185</xdr:colOff>
      <xdr:row>3</xdr:row>
      <xdr:rowOff>22006</xdr:rowOff>
    </xdr:from>
    <xdr:to>
      <xdr:col>9</xdr:col>
      <xdr:colOff>164224</xdr:colOff>
      <xdr:row>3</xdr:row>
      <xdr:rowOff>183931</xdr:rowOff>
    </xdr:to>
    <xdr:sp macro="" textlink="">
      <xdr:nvSpPr>
        <xdr:cNvPr id="48129" name="Text Box 1"/>
        <xdr:cNvSpPr txBox="1">
          <a:spLocks noChangeArrowheads="1"/>
        </xdr:cNvSpPr>
      </xdr:nvSpPr>
      <xdr:spPr bwMode="auto">
        <a:xfrm>
          <a:off x="3015357" y="363592"/>
          <a:ext cx="196867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12</xdr:col>
      <xdr:colOff>542925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5819775" y="1628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20</xdr:col>
      <xdr:colOff>0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8953500" y="1628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119227</xdr:colOff>
      <xdr:row>5</xdr:row>
      <xdr:rowOff>2955</xdr:rowOff>
    </xdr:from>
    <xdr:to>
      <xdr:col>8</xdr:col>
      <xdr:colOff>45982</xdr:colOff>
      <xdr:row>5</xdr:row>
      <xdr:rowOff>183931</xdr:rowOff>
    </xdr:to>
    <xdr:sp macro="" textlink="">
      <xdr:nvSpPr>
        <xdr:cNvPr id="48138" name="Text Box 10"/>
        <xdr:cNvSpPr txBox="1">
          <a:spLocks noChangeArrowheads="1"/>
        </xdr:cNvSpPr>
      </xdr:nvSpPr>
      <xdr:spPr bwMode="auto">
        <a:xfrm>
          <a:off x="2339537" y="830645"/>
          <a:ext cx="261773" cy="18097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16</xdr:col>
      <xdr:colOff>158311</xdr:colOff>
      <xdr:row>7</xdr:row>
      <xdr:rowOff>356694</xdr:rowOff>
    </xdr:from>
    <xdr:to>
      <xdr:col>16</xdr:col>
      <xdr:colOff>321878</xdr:colOff>
      <xdr:row>7</xdr:row>
      <xdr:rowOff>525516</xdr:rowOff>
    </xdr:to>
    <xdr:sp macro="" textlink="">
      <xdr:nvSpPr>
        <xdr:cNvPr id="48140" name="Text Box 12"/>
        <xdr:cNvSpPr txBox="1">
          <a:spLocks noChangeArrowheads="1"/>
        </xdr:cNvSpPr>
      </xdr:nvSpPr>
      <xdr:spPr bwMode="auto">
        <a:xfrm>
          <a:off x="5853604" y="1565384"/>
          <a:ext cx="163567" cy="16882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16</xdr:col>
      <xdr:colOff>206314</xdr:colOff>
      <xdr:row>3</xdr:row>
      <xdr:rowOff>133352</xdr:rowOff>
    </xdr:from>
    <xdr:to>
      <xdr:col>16</xdr:col>
      <xdr:colOff>426983</xdr:colOff>
      <xdr:row>4</xdr:row>
      <xdr:rowOff>45984</xdr:rowOff>
    </xdr:to>
    <xdr:sp macro="" textlink="">
      <xdr:nvSpPr>
        <xdr:cNvPr id="48142" name="Text Box 14"/>
        <xdr:cNvSpPr txBox="1">
          <a:spLocks noChangeArrowheads="1"/>
        </xdr:cNvSpPr>
      </xdr:nvSpPr>
      <xdr:spPr bwMode="auto">
        <a:xfrm>
          <a:off x="5901607" y="474938"/>
          <a:ext cx="220669" cy="14254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0</xdr:col>
      <xdr:colOff>313668</xdr:colOff>
      <xdr:row>31</xdr:row>
      <xdr:rowOff>95872</xdr:rowOff>
    </xdr:from>
    <xdr:to>
      <xdr:col>1</xdr:col>
      <xdr:colOff>19707</xdr:colOff>
      <xdr:row>33</xdr:row>
      <xdr:rowOff>0</xdr:rowOff>
    </xdr:to>
    <xdr:sp macro="" textlink="">
      <xdr:nvSpPr>
        <xdr:cNvPr id="48211" name="Text Box 83"/>
        <xdr:cNvSpPr txBox="1">
          <a:spLocks noChangeArrowheads="1"/>
        </xdr:cNvSpPr>
      </xdr:nvSpPr>
      <xdr:spPr bwMode="auto">
        <a:xfrm>
          <a:off x="313668" y="4536493"/>
          <a:ext cx="113315" cy="127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15</xdr:col>
      <xdr:colOff>81784</xdr:colOff>
      <xdr:row>5</xdr:row>
      <xdr:rowOff>12481</xdr:rowOff>
    </xdr:from>
    <xdr:to>
      <xdr:col>15</xdr:col>
      <xdr:colOff>328449</xdr:colOff>
      <xdr:row>5</xdr:row>
      <xdr:rowOff>124810</xdr:rowOff>
    </xdr:to>
    <xdr:sp macro="" textlink="">
      <xdr:nvSpPr>
        <xdr:cNvPr id="48215" name="Text Box 87"/>
        <xdr:cNvSpPr txBox="1">
          <a:spLocks noChangeArrowheads="1"/>
        </xdr:cNvSpPr>
      </xdr:nvSpPr>
      <xdr:spPr bwMode="auto">
        <a:xfrm>
          <a:off x="5336956" y="840171"/>
          <a:ext cx="246665" cy="11232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24</xdr:col>
      <xdr:colOff>2721</xdr:colOff>
      <xdr:row>28</xdr:row>
      <xdr:rowOff>36750</xdr:rowOff>
    </xdr:from>
    <xdr:to>
      <xdr:col>24</xdr:col>
      <xdr:colOff>2721</xdr:colOff>
      <xdr:row>29</xdr:row>
      <xdr:rowOff>114311</xdr:rowOff>
    </xdr:to>
    <xdr:sp macro="" textlink="">
      <xdr:nvSpPr>
        <xdr:cNvPr id="2" name="Text Box 83"/>
        <xdr:cNvSpPr txBox="1">
          <a:spLocks noChangeArrowheads="1"/>
        </xdr:cNvSpPr>
      </xdr:nvSpPr>
      <xdr:spPr bwMode="auto">
        <a:xfrm>
          <a:off x="333375" y="3710679"/>
          <a:ext cx="115661" cy="131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</a:t>
          </a:r>
        </a:p>
      </xdr:txBody>
    </xdr:sp>
    <xdr:clientData/>
  </xdr:twoCellAnchor>
  <xdr:twoCellAnchor>
    <xdr:from>
      <xdr:col>10</xdr:col>
      <xdr:colOff>157655</xdr:colOff>
      <xdr:row>7</xdr:row>
      <xdr:rowOff>310711</xdr:rowOff>
    </xdr:from>
    <xdr:to>
      <xdr:col>10</xdr:col>
      <xdr:colOff>323848</xdr:colOff>
      <xdr:row>7</xdr:row>
      <xdr:rowOff>466395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468414" y="1519401"/>
          <a:ext cx="166193" cy="1556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0</xdr:col>
      <xdr:colOff>307098</xdr:colOff>
      <xdr:row>32</xdr:row>
      <xdr:rowOff>106145</xdr:rowOff>
    </xdr:from>
    <xdr:to>
      <xdr:col>1</xdr:col>
      <xdr:colOff>39414</xdr:colOff>
      <xdr:row>33</xdr:row>
      <xdr:rowOff>13138</xdr:rowOff>
    </xdr:to>
    <xdr:sp macro="" textlink="">
      <xdr:nvSpPr>
        <xdr:cNvPr id="15" name="Text Box 85"/>
        <xdr:cNvSpPr txBox="1">
          <a:spLocks noChangeArrowheads="1"/>
        </xdr:cNvSpPr>
      </xdr:nvSpPr>
      <xdr:spPr bwMode="auto">
        <a:xfrm>
          <a:off x="307098" y="4546766"/>
          <a:ext cx="139592" cy="1434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showGridLines="0" tabSelected="1" zoomScale="145" zoomScaleNormal="145" workbookViewId="0">
      <selection activeCell="Q14" sqref="Q14"/>
    </sheetView>
  </sheetViews>
  <sheetFormatPr baseColWidth="10" defaultColWidth="11.42578125" defaultRowHeight="12.75" x14ac:dyDescent="0.2"/>
  <cols>
    <col min="1" max="1" width="6.140625" style="1" customWidth="1"/>
    <col min="2" max="2" width="5" customWidth="1"/>
    <col min="3" max="3" width="4.5703125" customWidth="1"/>
    <col min="4" max="4" width="3.85546875" customWidth="1"/>
    <col min="5" max="5" width="5.85546875" customWidth="1"/>
    <col min="6" max="6" width="4" customWidth="1"/>
    <col min="7" max="7" width="4.42578125" customWidth="1"/>
    <col min="8" max="8" width="5" customWidth="1"/>
    <col min="9" max="9" width="6.85546875" customWidth="1"/>
    <col min="10" max="10" width="4.42578125" customWidth="1"/>
    <col min="11" max="11" width="6" customWidth="1"/>
    <col min="12" max="12" width="5.85546875" customWidth="1"/>
    <col min="13" max="13" width="6.28515625" customWidth="1"/>
    <col min="14" max="14" width="5.7109375" customWidth="1"/>
    <col min="15" max="15" width="5.28515625" customWidth="1"/>
    <col min="16" max="19" width="6.5703125" customWidth="1"/>
    <col min="20" max="20" width="5.5703125" customWidth="1"/>
    <col min="21" max="21" width="2.28515625" hidden="1" customWidth="1"/>
    <col min="22" max="22" width="8.5703125" customWidth="1"/>
    <col min="23" max="23" width="8.42578125" customWidth="1"/>
    <col min="24" max="24" width="6.5703125" customWidth="1"/>
    <col min="25" max="25" width="5.7109375" customWidth="1"/>
    <col min="26" max="26" width="6.140625" customWidth="1"/>
    <col min="27" max="27" width="8.5703125" customWidth="1"/>
    <col min="28" max="28" width="11.85546875" customWidth="1"/>
  </cols>
  <sheetData>
    <row r="1" spans="1:28" s="47" customFormat="1" ht="14.25" customHeight="1" x14ac:dyDescent="0.2">
      <c r="A1" s="45" t="s">
        <v>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X1" s="46"/>
      <c r="Y1" s="46"/>
      <c r="Z1" s="46"/>
      <c r="AA1" s="46"/>
      <c r="AB1" s="46"/>
    </row>
    <row r="2" spans="1:28" ht="10.5" customHeight="1" x14ac:dyDescent="0.2">
      <c r="A2" s="15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X2" s="4"/>
      <c r="Y2" s="4"/>
      <c r="Z2" s="4"/>
      <c r="AA2" s="4"/>
      <c r="AB2" s="4"/>
    </row>
    <row r="3" spans="1:28" ht="2.25" customHeight="1" x14ac:dyDescent="0.2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5"/>
    </row>
    <row r="4" spans="1:28" ht="18" customHeight="1" x14ac:dyDescent="0.2">
      <c r="A4" s="53" t="s">
        <v>0</v>
      </c>
      <c r="B4" s="56" t="s">
        <v>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 t="s">
        <v>5</v>
      </c>
      <c r="O4" s="56"/>
      <c r="P4" s="56"/>
      <c r="Q4" s="56"/>
      <c r="R4" s="56"/>
      <c r="S4" s="56" t="s">
        <v>17</v>
      </c>
      <c r="T4" s="57"/>
      <c r="U4" s="8"/>
    </row>
    <row r="5" spans="1:28" ht="18" customHeight="1" x14ac:dyDescent="0.2">
      <c r="A5" s="54"/>
      <c r="B5" s="61" t="s">
        <v>1</v>
      </c>
      <c r="C5" s="51" t="s">
        <v>6</v>
      </c>
      <c r="D5" s="51"/>
      <c r="E5" s="51"/>
      <c r="F5" s="51"/>
      <c r="G5" s="51"/>
      <c r="H5" s="51"/>
      <c r="I5" s="51"/>
      <c r="J5" s="51"/>
      <c r="K5" s="51" t="s">
        <v>7</v>
      </c>
      <c r="L5" s="51" t="s">
        <v>8</v>
      </c>
      <c r="M5" s="51" t="s">
        <v>14</v>
      </c>
      <c r="N5" s="51"/>
      <c r="O5" s="51"/>
      <c r="P5" s="51"/>
      <c r="Q5" s="51"/>
      <c r="R5" s="51"/>
      <c r="S5" s="51"/>
      <c r="T5" s="58"/>
      <c r="U5" s="8"/>
    </row>
    <row r="6" spans="1:28" ht="15" customHeight="1" x14ac:dyDescent="0.2">
      <c r="A6" s="54"/>
      <c r="B6" s="61"/>
      <c r="C6" s="61" t="s">
        <v>1</v>
      </c>
      <c r="D6" s="51" t="s">
        <v>13</v>
      </c>
      <c r="E6" s="60"/>
      <c r="F6" s="60"/>
      <c r="G6" s="60"/>
      <c r="H6" s="60"/>
      <c r="I6" s="60"/>
      <c r="J6" s="51" t="s">
        <v>9</v>
      </c>
      <c r="K6" s="51"/>
      <c r="L6" s="51"/>
      <c r="M6" s="51"/>
      <c r="N6" s="51" t="s">
        <v>12</v>
      </c>
      <c r="O6" s="51"/>
      <c r="P6" s="51"/>
      <c r="Q6" s="51" t="s">
        <v>10</v>
      </c>
      <c r="R6" s="51" t="s">
        <v>26</v>
      </c>
      <c r="S6" s="51" t="s">
        <v>20</v>
      </c>
      <c r="T6" s="58" t="s">
        <v>23</v>
      </c>
      <c r="U6" s="8"/>
    </row>
    <row r="7" spans="1:28" ht="15" customHeight="1" x14ac:dyDescent="0.2">
      <c r="A7" s="54"/>
      <c r="B7" s="61"/>
      <c r="C7" s="61"/>
      <c r="D7" s="61" t="s">
        <v>1</v>
      </c>
      <c r="E7" s="51" t="s">
        <v>16</v>
      </c>
      <c r="F7" s="51" t="s">
        <v>15</v>
      </c>
      <c r="G7" s="51"/>
      <c r="H7" s="51"/>
      <c r="I7" s="51"/>
      <c r="J7" s="51"/>
      <c r="K7" s="51"/>
      <c r="L7" s="51"/>
      <c r="M7" s="51"/>
      <c r="N7" s="61" t="s">
        <v>1</v>
      </c>
      <c r="O7" s="51" t="s">
        <v>19</v>
      </c>
      <c r="P7" s="51" t="s">
        <v>18</v>
      </c>
      <c r="Q7" s="51"/>
      <c r="R7" s="51"/>
      <c r="S7" s="51"/>
      <c r="T7" s="58"/>
      <c r="U7" s="8"/>
    </row>
    <row r="8" spans="1:28" ht="65.25" customHeight="1" x14ac:dyDescent="0.2">
      <c r="A8" s="55"/>
      <c r="B8" s="62"/>
      <c r="C8" s="62"/>
      <c r="D8" s="62"/>
      <c r="E8" s="52"/>
      <c r="F8" s="63" t="s">
        <v>1</v>
      </c>
      <c r="G8" s="44" t="s">
        <v>19</v>
      </c>
      <c r="H8" s="44" t="s">
        <v>18</v>
      </c>
      <c r="I8" s="44" t="s">
        <v>11</v>
      </c>
      <c r="J8" s="52"/>
      <c r="K8" s="52"/>
      <c r="L8" s="52"/>
      <c r="M8" s="52"/>
      <c r="N8" s="62"/>
      <c r="O8" s="52"/>
      <c r="P8" s="52"/>
      <c r="Q8" s="52"/>
      <c r="R8" s="52"/>
      <c r="S8" s="52"/>
      <c r="T8" s="59"/>
      <c r="U8" s="8"/>
      <c r="X8" s="5"/>
    </row>
    <row r="9" spans="1:28" s="3" customFormat="1" ht="6.75" customHeight="1" x14ac:dyDescent="0.2">
      <c r="A9" s="2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  <c r="U9" s="7"/>
      <c r="V9"/>
      <c r="W9"/>
    </row>
    <row r="10" spans="1:28" ht="11.25" customHeight="1" x14ac:dyDescent="0.2">
      <c r="A10" s="30">
        <v>1994</v>
      </c>
      <c r="B10" s="50">
        <f t="shared" ref="B10:B15" si="0">C10+K10+L10+M10</f>
        <v>291404</v>
      </c>
      <c r="C10" s="48">
        <f>D10+J10</f>
        <v>46643</v>
      </c>
      <c r="D10" s="48">
        <v>6294</v>
      </c>
      <c r="E10" s="35">
        <v>4788.5</v>
      </c>
      <c r="F10" s="50">
        <f>G10+H10</f>
        <v>1505.5</v>
      </c>
      <c r="G10" s="24">
        <v>536.5</v>
      </c>
      <c r="H10" s="38">
        <v>969</v>
      </c>
      <c r="I10" s="39">
        <v>10.756</v>
      </c>
      <c r="J10" s="40">
        <v>40349</v>
      </c>
      <c r="K10" s="41">
        <v>56062</v>
      </c>
      <c r="L10" s="41">
        <v>138163</v>
      </c>
      <c r="M10" s="41">
        <v>50536</v>
      </c>
      <c r="N10" s="49">
        <v>93868</v>
      </c>
      <c r="O10" s="38">
        <v>85605</v>
      </c>
      <c r="P10" s="37">
        <v>8263</v>
      </c>
      <c r="Q10" s="37">
        <v>137253</v>
      </c>
      <c r="R10" s="37">
        <v>60283</v>
      </c>
      <c r="S10" s="35">
        <v>43</v>
      </c>
      <c r="T10" s="42">
        <f t="shared" ref="T10:T16" si="1">100-S10</f>
        <v>57</v>
      </c>
      <c r="U10" s="9"/>
      <c r="V10" s="13"/>
      <c r="Y10" s="5"/>
    </row>
    <row r="11" spans="1:28" ht="2.1" customHeight="1" x14ac:dyDescent="0.2">
      <c r="A11" s="30"/>
      <c r="B11" s="50"/>
      <c r="C11" s="48"/>
      <c r="D11" s="48"/>
      <c r="E11" s="35"/>
      <c r="F11" s="50"/>
      <c r="G11" s="24"/>
      <c r="H11" s="38"/>
      <c r="I11" s="39"/>
      <c r="J11" s="40"/>
      <c r="K11" s="41"/>
      <c r="L11" s="41"/>
      <c r="M11" s="41"/>
      <c r="N11" s="49"/>
      <c r="O11" s="38"/>
      <c r="P11" s="37"/>
      <c r="Q11" s="37"/>
      <c r="R11" s="37"/>
      <c r="S11" s="35"/>
      <c r="T11" s="42"/>
      <c r="U11" s="9"/>
      <c r="V11" s="13"/>
      <c r="Y11" s="5"/>
    </row>
    <row r="12" spans="1:28" ht="9.9499999999999993" customHeight="1" x14ac:dyDescent="0.2">
      <c r="A12" s="30">
        <v>1995</v>
      </c>
      <c r="B12" s="50">
        <f t="shared" si="0"/>
        <v>293216</v>
      </c>
      <c r="C12" s="48">
        <f t="shared" ref="C12:C16" si="2">D12+J12</f>
        <v>46959</v>
      </c>
      <c r="D12" s="48">
        <v>6308</v>
      </c>
      <c r="E12" s="35">
        <v>4832</v>
      </c>
      <c r="F12" s="50">
        <f t="shared" ref="F12:F16" si="3">G12+H12</f>
        <v>1476</v>
      </c>
      <c r="G12" s="24">
        <v>508</v>
      </c>
      <c r="H12" s="38">
        <v>968</v>
      </c>
      <c r="I12" s="39">
        <v>10.861000000000001</v>
      </c>
      <c r="J12" s="40">
        <v>40651</v>
      </c>
      <c r="K12" s="41">
        <v>56901</v>
      </c>
      <c r="L12" s="41">
        <v>138754</v>
      </c>
      <c r="M12" s="41">
        <v>50602</v>
      </c>
      <c r="N12" s="49">
        <v>95916</v>
      </c>
      <c r="O12" s="38">
        <v>87467</v>
      </c>
      <c r="P12" s="37">
        <v>8449</v>
      </c>
      <c r="Q12" s="37">
        <v>136916</v>
      </c>
      <c r="R12" s="37">
        <v>60384</v>
      </c>
      <c r="S12" s="35">
        <v>45</v>
      </c>
      <c r="T12" s="42">
        <f t="shared" si="1"/>
        <v>55</v>
      </c>
      <c r="U12" s="9"/>
      <c r="V12" s="13"/>
      <c r="Y12" s="5"/>
    </row>
    <row r="13" spans="1:28" ht="9.9499999999999993" customHeight="1" x14ac:dyDescent="0.2">
      <c r="A13" s="30">
        <v>1996</v>
      </c>
      <c r="B13" s="50">
        <f t="shared" si="0"/>
        <v>297403</v>
      </c>
      <c r="C13" s="48">
        <f t="shared" si="2"/>
        <v>47370</v>
      </c>
      <c r="D13" s="48">
        <v>6356</v>
      </c>
      <c r="E13" s="35">
        <v>4663</v>
      </c>
      <c r="F13" s="50">
        <f t="shared" si="3"/>
        <v>1693</v>
      </c>
      <c r="G13" s="24">
        <v>725</v>
      </c>
      <c r="H13" s="38">
        <v>968</v>
      </c>
      <c r="I13" s="39">
        <v>10.861000000000001</v>
      </c>
      <c r="J13" s="40">
        <v>41014</v>
      </c>
      <c r="K13" s="41">
        <v>59258</v>
      </c>
      <c r="L13" s="41">
        <v>140343</v>
      </c>
      <c r="M13" s="41">
        <v>50432</v>
      </c>
      <c r="N13" s="49">
        <v>98717</v>
      </c>
      <c r="O13" s="38">
        <v>89805</v>
      </c>
      <c r="P13" s="37">
        <v>8912</v>
      </c>
      <c r="Q13" s="37">
        <v>138480</v>
      </c>
      <c r="R13" s="37">
        <v>60206</v>
      </c>
      <c r="S13" s="35">
        <v>49</v>
      </c>
      <c r="T13" s="42">
        <f t="shared" si="1"/>
        <v>51</v>
      </c>
      <c r="U13" s="9"/>
      <c r="V13" s="13"/>
      <c r="Y13" s="5"/>
    </row>
    <row r="14" spans="1:28" ht="9.9499999999999993" customHeight="1" x14ac:dyDescent="0.2">
      <c r="A14" s="30">
        <v>1997</v>
      </c>
      <c r="B14" s="50">
        <f t="shared" si="0"/>
        <v>302753</v>
      </c>
      <c r="C14" s="48">
        <f t="shared" si="2"/>
        <v>47805</v>
      </c>
      <c r="D14" s="48">
        <v>6394</v>
      </c>
      <c r="E14" s="35">
        <v>4700.7</v>
      </c>
      <c r="F14" s="50">
        <f t="shared" si="3"/>
        <v>1693.3</v>
      </c>
      <c r="G14" s="24">
        <v>725.3</v>
      </c>
      <c r="H14" s="38">
        <v>968</v>
      </c>
      <c r="I14" s="39">
        <v>10.781000000000001</v>
      </c>
      <c r="J14" s="40">
        <v>41411</v>
      </c>
      <c r="K14" s="41">
        <v>60984</v>
      </c>
      <c r="L14" s="41">
        <v>142733</v>
      </c>
      <c r="M14" s="41">
        <v>51231</v>
      </c>
      <c r="N14" s="49">
        <v>102250</v>
      </c>
      <c r="O14" s="38">
        <v>92955</v>
      </c>
      <c r="P14" s="37">
        <v>9295</v>
      </c>
      <c r="Q14" s="37">
        <v>137489</v>
      </c>
      <c r="R14" s="37">
        <v>63014</v>
      </c>
      <c r="S14" s="35">
        <v>49</v>
      </c>
      <c r="T14" s="42">
        <f t="shared" si="1"/>
        <v>51</v>
      </c>
      <c r="U14" s="9"/>
      <c r="V14" s="13"/>
      <c r="Y14" s="5"/>
    </row>
    <row r="15" spans="1:28" ht="9.9499999999999993" customHeight="1" x14ac:dyDescent="0.2">
      <c r="A15" s="30">
        <v>1998</v>
      </c>
      <c r="B15" s="50">
        <f t="shared" si="0"/>
        <v>308941</v>
      </c>
      <c r="C15" s="48">
        <f t="shared" si="2"/>
        <v>48041</v>
      </c>
      <c r="D15" s="48">
        <v>6388</v>
      </c>
      <c r="E15" s="35">
        <v>1576.1999999999998</v>
      </c>
      <c r="F15" s="50">
        <f t="shared" si="3"/>
        <v>4811.8</v>
      </c>
      <c r="G15" s="24">
        <v>993.3</v>
      </c>
      <c r="H15" s="38">
        <v>3818.5</v>
      </c>
      <c r="I15" s="39">
        <v>14.641999999999999</v>
      </c>
      <c r="J15" s="40">
        <v>41653</v>
      </c>
      <c r="K15" s="41">
        <v>61872</v>
      </c>
      <c r="L15" s="41">
        <v>146612</v>
      </c>
      <c r="M15" s="41">
        <v>52416</v>
      </c>
      <c r="N15" s="49">
        <v>104023</v>
      </c>
      <c r="O15" s="38">
        <v>94589</v>
      </c>
      <c r="P15" s="37">
        <v>9434</v>
      </c>
      <c r="Q15" s="37">
        <v>140694</v>
      </c>
      <c r="R15" s="37">
        <v>64224</v>
      </c>
      <c r="S15" s="35">
        <v>53</v>
      </c>
      <c r="T15" s="42">
        <f t="shared" si="1"/>
        <v>47</v>
      </c>
      <c r="U15" s="9"/>
      <c r="V15" s="13"/>
      <c r="Y15" s="5"/>
    </row>
    <row r="16" spans="1:28" ht="9.9499999999999993" customHeight="1" x14ac:dyDescent="0.2">
      <c r="A16" s="30">
        <v>1999</v>
      </c>
      <c r="B16" s="50">
        <f>C16+K16+L16+M16</f>
        <v>318674</v>
      </c>
      <c r="C16" s="48">
        <f t="shared" si="2"/>
        <v>48195</v>
      </c>
      <c r="D16" s="48">
        <v>6430</v>
      </c>
      <c r="E16" s="35">
        <v>1516</v>
      </c>
      <c r="F16" s="50">
        <f t="shared" si="3"/>
        <v>4913.8999999999996</v>
      </c>
      <c r="G16" s="24">
        <v>993.3</v>
      </c>
      <c r="H16" s="38">
        <v>3920.6</v>
      </c>
      <c r="I16" s="39">
        <v>18.303000000000001</v>
      </c>
      <c r="J16" s="40">
        <v>41765</v>
      </c>
      <c r="K16" s="41">
        <v>62344</v>
      </c>
      <c r="L16" s="41">
        <v>155143</v>
      </c>
      <c r="M16" s="41">
        <v>52992</v>
      </c>
      <c r="N16" s="49">
        <v>108074</v>
      </c>
      <c r="O16" s="38">
        <v>98019</v>
      </c>
      <c r="P16" s="37">
        <v>10055</v>
      </c>
      <c r="Q16" s="37">
        <v>145907</v>
      </c>
      <c r="R16" s="37">
        <v>64692</v>
      </c>
      <c r="S16" s="35">
        <v>57</v>
      </c>
      <c r="T16" s="42">
        <f t="shared" si="1"/>
        <v>43</v>
      </c>
      <c r="U16" s="9"/>
      <c r="V16" s="14"/>
      <c r="Y16" s="5"/>
    </row>
    <row r="17" spans="1:25" ht="2.1" customHeight="1" x14ac:dyDescent="0.2">
      <c r="A17" s="30"/>
      <c r="B17" s="50"/>
      <c r="C17" s="48"/>
      <c r="D17" s="48"/>
      <c r="E17" s="35"/>
      <c r="F17" s="50"/>
      <c r="G17" s="25"/>
      <c r="H17" s="38"/>
      <c r="I17" s="39"/>
      <c r="J17" s="40"/>
      <c r="K17" s="41"/>
      <c r="L17" s="41"/>
      <c r="M17" s="41"/>
      <c r="N17" s="49"/>
      <c r="O17" s="38"/>
      <c r="P17" s="37"/>
      <c r="Q17" s="37"/>
      <c r="R17" s="37"/>
      <c r="S17" s="35"/>
      <c r="T17" s="42"/>
      <c r="U17" s="9"/>
      <c r="V17" s="13"/>
      <c r="Y17" s="5"/>
    </row>
    <row r="18" spans="1:25" ht="9.9499999999999993" customHeight="1" x14ac:dyDescent="0.2">
      <c r="A18" s="30">
        <v>2000</v>
      </c>
      <c r="B18" s="50">
        <v>323065</v>
      </c>
      <c r="C18" s="48">
        <v>48464</v>
      </c>
      <c r="D18" s="48">
        <v>6598</v>
      </c>
      <c r="E18" s="35">
        <v>1883</v>
      </c>
      <c r="F18" s="50">
        <v>4715</v>
      </c>
      <c r="G18" s="24">
        <v>851</v>
      </c>
      <c r="H18" s="38">
        <v>3863.5</v>
      </c>
      <c r="I18" s="39">
        <v>22</v>
      </c>
      <c r="J18" s="40">
        <v>41866</v>
      </c>
      <c r="K18" s="41">
        <v>64706</v>
      </c>
      <c r="L18" s="41">
        <v>149338</v>
      </c>
      <c r="M18" s="41">
        <v>60557</v>
      </c>
      <c r="N18" s="49">
        <v>108488</v>
      </c>
      <c r="O18" s="38">
        <v>98275</v>
      </c>
      <c r="P18" s="37">
        <v>10213</v>
      </c>
      <c r="Q18" s="37">
        <v>145279</v>
      </c>
      <c r="R18" s="37">
        <v>69298</v>
      </c>
      <c r="S18" s="35">
        <v>61</v>
      </c>
      <c r="T18" s="42">
        <v>39</v>
      </c>
      <c r="U18" s="9"/>
      <c r="V18" s="13"/>
      <c r="Y18" s="5"/>
    </row>
    <row r="19" spans="1:25" ht="9.9499999999999993" customHeight="1" x14ac:dyDescent="0.2">
      <c r="A19" s="30">
        <v>2001</v>
      </c>
      <c r="B19" s="50">
        <v>330005</v>
      </c>
      <c r="C19" s="48">
        <v>48404</v>
      </c>
      <c r="D19" s="48">
        <v>6759</v>
      </c>
      <c r="E19" s="35">
        <v>1978</v>
      </c>
      <c r="F19" s="50">
        <v>4781</v>
      </c>
      <c r="G19" s="24">
        <v>918</v>
      </c>
      <c r="H19" s="38">
        <v>3863</v>
      </c>
      <c r="I19" s="39">
        <v>25.7</v>
      </c>
      <c r="J19" s="40">
        <v>41645</v>
      </c>
      <c r="K19" s="41">
        <v>65553</v>
      </c>
      <c r="L19" s="41">
        <v>150917</v>
      </c>
      <c r="M19" s="41">
        <v>65131</v>
      </c>
      <c r="N19" s="49">
        <v>110910</v>
      </c>
      <c r="O19" s="38">
        <v>100562</v>
      </c>
      <c r="P19" s="37">
        <v>10348</v>
      </c>
      <c r="Q19" s="37">
        <v>147474</v>
      </c>
      <c r="R19" s="37">
        <v>71621</v>
      </c>
      <c r="S19" s="35">
        <v>66</v>
      </c>
      <c r="T19" s="42">
        <v>34</v>
      </c>
      <c r="U19" s="9"/>
      <c r="V19" s="13"/>
      <c r="Y19" s="5"/>
    </row>
    <row r="20" spans="1:25" ht="9.9499999999999993" customHeight="1" x14ac:dyDescent="0.2">
      <c r="A20" s="30">
        <v>2002</v>
      </c>
      <c r="B20" s="50">
        <v>337168</v>
      </c>
      <c r="C20" s="48">
        <v>48524</v>
      </c>
      <c r="D20" s="48">
        <v>6987</v>
      </c>
      <c r="E20" s="35">
        <v>2096</v>
      </c>
      <c r="F20" s="50">
        <v>4891</v>
      </c>
      <c r="G20" s="24">
        <v>1002</v>
      </c>
      <c r="H20" s="38">
        <v>3889</v>
      </c>
      <c r="I20" s="39">
        <v>25.7</v>
      </c>
      <c r="J20" s="40">
        <v>41537</v>
      </c>
      <c r="K20" s="41">
        <v>66586</v>
      </c>
      <c r="L20" s="41">
        <v>153294</v>
      </c>
      <c r="M20" s="41">
        <v>68764</v>
      </c>
      <c r="N20" s="49">
        <v>113125</v>
      </c>
      <c r="O20" s="38">
        <v>102988</v>
      </c>
      <c r="P20" s="37">
        <v>10137</v>
      </c>
      <c r="Q20" s="37">
        <v>148586</v>
      </c>
      <c r="R20" s="37">
        <v>75457</v>
      </c>
      <c r="S20" s="35">
        <v>70</v>
      </c>
      <c r="T20" s="42">
        <v>30</v>
      </c>
      <c r="U20" s="9"/>
      <c r="V20" s="13"/>
      <c r="Y20" s="5"/>
    </row>
    <row r="21" spans="1:25" ht="9.9499999999999993" customHeight="1" x14ac:dyDescent="0.2">
      <c r="A21" s="30">
        <v>2003</v>
      </c>
      <c r="B21" s="50">
        <f t="shared" ref="B21:B22" si="4">C21+K21+L21+M21</f>
        <v>349038</v>
      </c>
      <c r="C21" s="48">
        <f>D21+J21</f>
        <v>48434</v>
      </c>
      <c r="D21" s="48">
        <v>6980</v>
      </c>
      <c r="E21" s="35">
        <v>1841</v>
      </c>
      <c r="F21" s="50">
        <v>5139</v>
      </c>
      <c r="G21" s="24">
        <v>1250</v>
      </c>
      <c r="H21" s="38">
        <v>3889</v>
      </c>
      <c r="I21" s="39">
        <v>25.7</v>
      </c>
      <c r="J21" s="40">
        <v>41454</v>
      </c>
      <c r="K21" s="41">
        <v>74139</v>
      </c>
      <c r="L21" s="41">
        <v>159545</v>
      </c>
      <c r="M21" s="41">
        <v>66920</v>
      </c>
      <c r="N21" s="49">
        <v>117023</v>
      </c>
      <c r="O21" s="38">
        <v>106445</v>
      </c>
      <c r="P21" s="37">
        <v>10578</v>
      </c>
      <c r="Q21" s="37">
        <v>151433</v>
      </c>
      <c r="R21" s="37">
        <v>80581</v>
      </c>
      <c r="S21" s="35">
        <v>72</v>
      </c>
      <c r="T21" s="42">
        <v>28</v>
      </c>
      <c r="U21" s="9"/>
      <c r="V21" s="14"/>
      <c r="Y21" s="5"/>
    </row>
    <row r="22" spans="1:25" ht="9.9499999999999993" customHeight="1" x14ac:dyDescent="0.2">
      <c r="A22" s="30">
        <v>2004</v>
      </c>
      <c r="B22" s="50">
        <f t="shared" si="4"/>
        <v>352076</v>
      </c>
      <c r="C22" s="48">
        <f>D22+J22</f>
        <v>48579</v>
      </c>
      <c r="D22" s="48">
        <v>7423</v>
      </c>
      <c r="E22" s="35">
        <v>2460</v>
      </c>
      <c r="F22" s="50">
        <v>4963</v>
      </c>
      <c r="G22" s="24">
        <v>1097</v>
      </c>
      <c r="H22" s="38">
        <v>3866</v>
      </c>
      <c r="I22" s="39">
        <v>21.9</v>
      </c>
      <c r="J22" s="40">
        <v>41156</v>
      </c>
      <c r="K22" s="41">
        <v>75217</v>
      </c>
      <c r="L22" s="41">
        <v>165132</v>
      </c>
      <c r="M22" s="41">
        <v>63148</v>
      </c>
      <c r="N22" s="49">
        <v>116927</v>
      </c>
      <c r="O22" s="38">
        <v>105954</v>
      </c>
      <c r="P22" s="37">
        <v>10973</v>
      </c>
      <c r="Q22" s="37">
        <v>156501</v>
      </c>
      <c r="R22" s="37">
        <v>78648</v>
      </c>
      <c r="S22" s="35">
        <v>75</v>
      </c>
      <c r="T22" s="42">
        <v>25</v>
      </c>
      <c r="U22" s="9"/>
      <c r="V22" s="14"/>
      <c r="Y22" s="5"/>
    </row>
    <row r="23" spans="1:25" ht="2.1" customHeight="1" x14ac:dyDescent="0.2">
      <c r="A23" s="30"/>
      <c r="B23" s="50"/>
      <c r="C23" s="48"/>
      <c r="D23" s="48"/>
      <c r="E23" s="36"/>
      <c r="F23" s="50"/>
      <c r="G23" s="24"/>
      <c r="H23" s="38"/>
      <c r="I23" s="39"/>
      <c r="J23" s="40"/>
      <c r="K23" s="41"/>
      <c r="L23" s="41"/>
      <c r="M23" s="41"/>
      <c r="N23" s="49"/>
      <c r="O23" s="38"/>
      <c r="P23" s="37"/>
      <c r="Q23" s="37"/>
      <c r="R23" s="37"/>
      <c r="S23" s="35"/>
      <c r="T23" s="42"/>
      <c r="U23" s="9"/>
      <c r="V23" s="13"/>
      <c r="Y23" s="5"/>
    </row>
    <row r="24" spans="1:25" ht="9.9499999999999993" customHeight="1" x14ac:dyDescent="0.2">
      <c r="A24" s="31">
        <v>2005</v>
      </c>
      <c r="B24" s="50">
        <v>355796</v>
      </c>
      <c r="C24" s="48">
        <v>48362</v>
      </c>
      <c r="D24" s="48">
        <v>7409</v>
      </c>
      <c r="E24" s="36">
        <v>2518</v>
      </c>
      <c r="F24" s="50">
        <v>4891</v>
      </c>
      <c r="G24" s="24">
        <v>1198.9169999999999</v>
      </c>
      <c r="H24" s="38">
        <v>3691.4970000000003</v>
      </c>
      <c r="I24" s="39">
        <v>20.9</v>
      </c>
      <c r="J24" s="40">
        <v>40953</v>
      </c>
      <c r="K24" s="41">
        <v>71032</v>
      </c>
      <c r="L24" s="41">
        <v>163516</v>
      </c>
      <c r="M24" s="41">
        <v>72886</v>
      </c>
      <c r="N24" s="49">
        <v>122678</v>
      </c>
      <c r="O24" s="38">
        <v>111447</v>
      </c>
      <c r="P24" s="37">
        <v>11231</v>
      </c>
      <c r="Q24" s="37">
        <v>153065</v>
      </c>
      <c r="R24" s="37">
        <v>80053</v>
      </c>
      <c r="S24" s="35">
        <v>78</v>
      </c>
      <c r="T24" s="42">
        <v>22</v>
      </c>
      <c r="U24" s="9"/>
      <c r="V24" s="13"/>
      <c r="Y24" s="5"/>
    </row>
    <row r="25" spans="1:25" ht="9.9499999999999993" customHeight="1" x14ac:dyDescent="0.2">
      <c r="A25" s="31">
        <v>2006</v>
      </c>
      <c r="B25" s="50">
        <v>356945</v>
      </c>
      <c r="C25" s="48">
        <v>48319</v>
      </c>
      <c r="D25" s="48">
        <v>7558</v>
      </c>
      <c r="E25" s="36">
        <v>2646</v>
      </c>
      <c r="F25" s="50">
        <v>4912</v>
      </c>
      <c r="G25" s="24">
        <v>1230</v>
      </c>
      <c r="H25" s="38">
        <v>3682</v>
      </c>
      <c r="I25" s="39">
        <v>16.8</v>
      </c>
      <c r="J25" s="40">
        <v>40761</v>
      </c>
      <c r="K25" s="41">
        <v>72179</v>
      </c>
      <c r="L25" s="41">
        <v>167877</v>
      </c>
      <c r="M25" s="41">
        <v>68570</v>
      </c>
      <c r="N25" s="49">
        <v>123354</v>
      </c>
      <c r="O25" s="38">
        <v>112026</v>
      </c>
      <c r="P25" s="37">
        <v>11328</v>
      </c>
      <c r="Q25" s="37">
        <v>154496</v>
      </c>
      <c r="R25" s="37">
        <v>79095</v>
      </c>
      <c r="S25" s="35">
        <v>76</v>
      </c>
      <c r="T25" s="42">
        <v>24</v>
      </c>
      <c r="U25" s="9"/>
      <c r="V25" s="13"/>
      <c r="Y25" s="5"/>
    </row>
    <row r="26" spans="1:25" ht="9.9499999999999993" customHeight="1" x14ac:dyDescent="0.2">
      <c r="A26" s="31">
        <v>2007</v>
      </c>
      <c r="B26" s="50">
        <v>360075</v>
      </c>
      <c r="C26" s="48">
        <v>48475</v>
      </c>
      <c r="D26" s="48">
        <v>7844</v>
      </c>
      <c r="E26" s="36">
        <v>3514</v>
      </c>
      <c r="F26" s="50">
        <v>4330</v>
      </c>
      <c r="G26" s="24">
        <v>1194</v>
      </c>
      <c r="H26" s="38">
        <v>3136</v>
      </c>
      <c r="I26" s="39">
        <v>16.600000000000001</v>
      </c>
      <c r="J26" s="40">
        <v>40631</v>
      </c>
      <c r="K26" s="41">
        <v>73874</v>
      </c>
      <c r="L26" s="41">
        <v>171157</v>
      </c>
      <c r="M26" s="41">
        <v>66569</v>
      </c>
      <c r="N26" s="49">
        <v>127173</v>
      </c>
      <c r="O26" s="38">
        <v>115557</v>
      </c>
      <c r="P26" s="37">
        <v>11616</v>
      </c>
      <c r="Q26" s="37">
        <v>156184</v>
      </c>
      <c r="R26" s="37">
        <v>76718</v>
      </c>
      <c r="S26" s="35">
        <v>78</v>
      </c>
      <c r="T26" s="42">
        <v>22</v>
      </c>
      <c r="U26" s="9"/>
      <c r="V26" s="13"/>
      <c r="Y26" s="5"/>
    </row>
    <row r="27" spans="1:25" ht="9.9499999999999993" customHeight="1" x14ac:dyDescent="0.2">
      <c r="A27" s="31">
        <v>2008</v>
      </c>
      <c r="B27" s="50">
        <v>364612</v>
      </c>
      <c r="C27" s="48">
        <v>48627</v>
      </c>
      <c r="D27" s="48">
        <v>8064</v>
      </c>
      <c r="E27" s="36">
        <v>3798</v>
      </c>
      <c r="F27" s="50">
        <v>4266</v>
      </c>
      <c r="G27" s="24">
        <v>1130</v>
      </c>
      <c r="H27" s="38">
        <v>3136</v>
      </c>
      <c r="I27" s="39">
        <v>16.600000000000001</v>
      </c>
      <c r="J27" s="40">
        <v>40563</v>
      </c>
      <c r="K27" s="41">
        <v>76428</v>
      </c>
      <c r="L27" s="41">
        <v>166415</v>
      </c>
      <c r="M27" s="41">
        <v>73142</v>
      </c>
      <c r="N27" s="49">
        <v>131245</v>
      </c>
      <c r="O27" s="38">
        <v>119271</v>
      </c>
      <c r="P27" s="37">
        <v>11974</v>
      </c>
      <c r="Q27" s="37">
        <v>151288</v>
      </c>
      <c r="R27" s="37">
        <v>82079</v>
      </c>
      <c r="S27" s="35">
        <v>80</v>
      </c>
      <c r="T27" s="42">
        <v>20</v>
      </c>
      <c r="U27" s="9"/>
      <c r="V27" s="13"/>
      <c r="Y27" s="5"/>
    </row>
    <row r="28" spans="1:25" ht="9.9499999999999993" customHeight="1" x14ac:dyDescent="0.2">
      <c r="A28" s="31">
        <v>2009</v>
      </c>
      <c r="B28" s="50">
        <v>366807</v>
      </c>
      <c r="C28" s="48">
        <v>48844</v>
      </c>
      <c r="D28" s="48">
        <v>8335</v>
      </c>
      <c r="E28" s="36">
        <v>4207</v>
      </c>
      <c r="F28" s="50">
        <v>4128</v>
      </c>
      <c r="G28" s="24">
        <v>1174</v>
      </c>
      <c r="H28" s="38">
        <v>2954</v>
      </c>
      <c r="I28" s="39">
        <v>16.600000000000001</v>
      </c>
      <c r="J28" s="40">
        <v>40509</v>
      </c>
      <c r="K28" s="41">
        <v>78267</v>
      </c>
      <c r="L28" s="41">
        <v>165558</v>
      </c>
      <c r="M28" s="41">
        <v>74138</v>
      </c>
      <c r="N28" s="49">
        <v>136157</v>
      </c>
      <c r="O28" s="38">
        <v>124185</v>
      </c>
      <c r="P28" s="37">
        <v>11972</v>
      </c>
      <c r="Q28" s="37">
        <v>147714</v>
      </c>
      <c r="R28" s="37">
        <v>82935.78</v>
      </c>
      <c r="S28" s="35">
        <v>78</v>
      </c>
      <c r="T28" s="42">
        <v>20</v>
      </c>
      <c r="U28" s="9"/>
      <c r="V28" s="13"/>
      <c r="Y28" s="5"/>
    </row>
    <row r="29" spans="1:25" ht="2.1" customHeight="1" x14ac:dyDescent="0.2">
      <c r="A29" s="31"/>
      <c r="B29" s="50"/>
      <c r="C29" s="48"/>
      <c r="D29" s="48"/>
      <c r="E29" s="36"/>
      <c r="F29" s="50"/>
      <c r="G29" s="24"/>
      <c r="H29" s="38"/>
      <c r="I29" s="39"/>
      <c r="J29" s="40"/>
      <c r="K29" s="41"/>
      <c r="L29" s="41"/>
      <c r="M29" s="41"/>
      <c r="N29" s="49"/>
      <c r="O29" s="38"/>
      <c r="P29" s="37"/>
      <c r="Q29" s="37"/>
      <c r="R29" s="37"/>
      <c r="S29" s="35"/>
      <c r="T29" s="42"/>
      <c r="U29" s="9"/>
      <c r="V29" s="13"/>
      <c r="Y29" s="5"/>
    </row>
    <row r="30" spans="1:25" ht="9" customHeight="1" x14ac:dyDescent="0.2">
      <c r="A30" s="31">
        <v>2010</v>
      </c>
      <c r="B30" s="50">
        <f>C30+K30+L30+M30</f>
        <v>371936</v>
      </c>
      <c r="C30" s="48">
        <v>48972</v>
      </c>
      <c r="D30" s="48">
        <v>8397</v>
      </c>
      <c r="E30" s="36">
        <v>4269</v>
      </c>
      <c r="F30" s="50">
        <v>4128</v>
      </c>
      <c r="G30" s="24">
        <v>1174</v>
      </c>
      <c r="H30" s="38">
        <v>2954</v>
      </c>
      <c r="I30" s="39">
        <v>16.899999999999999</v>
      </c>
      <c r="J30" s="40">
        <v>40575</v>
      </c>
      <c r="K30" s="41">
        <v>79264</v>
      </c>
      <c r="L30" s="41">
        <v>169354</v>
      </c>
      <c r="M30" s="41">
        <v>74346</v>
      </c>
      <c r="N30" s="49">
        <v>138404</v>
      </c>
      <c r="O30" s="38">
        <v>125764</v>
      </c>
      <c r="P30" s="37">
        <v>12640</v>
      </c>
      <c r="Q30" s="37">
        <v>150404</v>
      </c>
      <c r="R30" s="37">
        <v>83128</v>
      </c>
      <c r="S30" s="35">
        <v>80</v>
      </c>
      <c r="T30" s="42">
        <v>20</v>
      </c>
      <c r="U30" s="9"/>
      <c r="V30" s="13"/>
      <c r="Y30" s="5"/>
    </row>
    <row r="31" spans="1:25" ht="9" customHeight="1" x14ac:dyDescent="0.2">
      <c r="A31" s="32">
        <v>2011</v>
      </c>
      <c r="B31" s="50">
        <v>374262</v>
      </c>
      <c r="C31" s="48">
        <v>49102</v>
      </c>
      <c r="D31" s="48">
        <v>8459</v>
      </c>
      <c r="E31" s="36">
        <v>4390</v>
      </c>
      <c r="F31" s="50">
        <v>4069</v>
      </c>
      <c r="G31" s="24">
        <v>1280</v>
      </c>
      <c r="H31" s="38">
        <v>2789</v>
      </c>
      <c r="I31" s="39">
        <v>16.5</v>
      </c>
      <c r="J31" s="40">
        <v>40643</v>
      </c>
      <c r="K31" s="41">
        <v>80774</v>
      </c>
      <c r="L31" s="41">
        <v>169072</v>
      </c>
      <c r="M31" s="41">
        <v>75314</v>
      </c>
      <c r="N31" s="49">
        <v>141361</v>
      </c>
      <c r="O31" s="38">
        <v>128320</v>
      </c>
      <c r="P31" s="37">
        <v>13041</v>
      </c>
      <c r="Q31" s="37">
        <v>148782</v>
      </c>
      <c r="R31" s="37">
        <v>84119</v>
      </c>
      <c r="S31" s="35">
        <v>79</v>
      </c>
      <c r="T31" s="42">
        <v>21</v>
      </c>
      <c r="U31" s="9"/>
      <c r="V31" s="13"/>
      <c r="Y31" s="5"/>
    </row>
    <row r="32" spans="1:25" ht="9" customHeight="1" x14ac:dyDescent="0.2">
      <c r="A32" s="32">
        <v>2012</v>
      </c>
      <c r="B32" s="50">
        <f>C32+K32+L32+M32</f>
        <v>377660</v>
      </c>
      <c r="C32" s="48">
        <v>49652</v>
      </c>
      <c r="D32" s="48">
        <v>8900</v>
      </c>
      <c r="E32" s="36">
        <f>D32-F32</f>
        <v>5106</v>
      </c>
      <c r="F32" s="50">
        <v>3794</v>
      </c>
      <c r="G32" s="24">
        <v>1074</v>
      </c>
      <c r="H32" s="38">
        <v>2720</v>
      </c>
      <c r="I32" s="39">
        <v>16.5</v>
      </c>
      <c r="J32" s="40">
        <v>40752</v>
      </c>
      <c r="K32" s="41">
        <v>83982</v>
      </c>
      <c r="L32" s="41">
        <v>169429</v>
      </c>
      <c r="M32" s="41">
        <v>74597</v>
      </c>
      <c r="N32" s="49">
        <f>O32+P32</f>
        <v>146221</v>
      </c>
      <c r="O32" s="38">
        <v>131722</v>
      </c>
      <c r="P32" s="37">
        <v>14499</v>
      </c>
      <c r="Q32" s="37">
        <v>145576</v>
      </c>
      <c r="R32" s="37">
        <f>11266+74597</f>
        <v>85863</v>
      </c>
      <c r="S32" s="35">
        <v>80</v>
      </c>
      <c r="T32" s="42">
        <v>20</v>
      </c>
      <c r="U32" s="9"/>
      <c r="V32" s="13"/>
      <c r="Y32" s="5"/>
    </row>
    <row r="33" spans="1:25" ht="9" customHeight="1" x14ac:dyDescent="0.2">
      <c r="A33" s="33">
        <v>2013</v>
      </c>
      <c r="B33" s="50">
        <f>C33+K33+L33+M33</f>
        <v>378923</v>
      </c>
      <c r="C33" s="48">
        <v>49986</v>
      </c>
      <c r="D33" s="48">
        <v>9174</v>
      </c>
      <c r="E33" s="36">
        <f>D33-F33</f>
        <v>5310</v>
      </c>
      <c r="F33" s="50">
        <v>3864</v>
      </c>
      <c r="G33" s="24">
        <v>1138</v>
      </c>
      <c r="H33" s="38">
        <v>2726</v>
      </c>
      <c r="I33" s="39">
        <v>16.5</v>
      </c>
      <c r="J33" s="40">
        <v>40812</v>
      </c>
      <c r="K33" s="41">
        <v>85076</v>
      </c>
      <c r="L33" s="41">
        <v>169311</v>
      </c>
      <c r="M33" s="41">
        <v>74550</v>
      </c>
      <c r="N33" s="49">
        <f>O33+P33</f>
        <v>148329</v>
      </c>
      <c r="O33" s="38">
        <v>133286</v>
      </c>
      <c r="P33" s="37">
        <v>15043</v>
      </c>
      <c r="Q33" s="37">
        <v>144799</v>
      </c>
      <c r="R33" s="37">
        <f>11245+74550</f>
        <v>85795</v>
      </c>
      <c r="S33" s="35">
        <v>82</v>
      </c>
      <c r="T33" s="42">
        <v>18</v>
      </c>
      <c r="U33" s="9"/>
      <c r="V33" s="14"/>
      <c r="Y33" s="5"/>
    </row>
    <row r="34" spans="1:25" ht="3.95" customHeight="1" x14ac:dyDescent="0.2">
      <c r="A34" s="34"/>
      <c r="B34" s="26"/>
      <c r="C34" s="26"/>
      <c r="D34" s="26"/>
      <c r="E34" s="4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7"/>
      <c r="T34" s="28"/>
      <c r="U34" s="6"/>
      <c r="X34" s="12"/>
    </row>
    <row r="35" spans="1:25" ht="12.75" customHeight="1" x14ac:dyDescent="0.2">
      <c r="A35" s="16" t="s">
        <v>25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5" ht="9" customHeight="1" x14ac:dyDescent="0.2">
      <c r="A36" s="16" t="s">
        <v>28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5" ht="12" customHeight="1" x14ac:dyDescent="0.2">
      <c r="A37" s="16" t="s">
        <v>21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  <c r="O37" s="17"/>
      <c r="P37" s="17"/>
      <c r="Q37" s="17"/>
      <c r="R37" s="17"/>
      <c r="S37" s="17"/>
      <c r="T37" s="17"/>
      <c r="U37" s="17"/>
      <c r="V37" s="17"/>
    </row>
    <row r="38" spans="1:25" ht="12" customHeight="1" x14ac:dyDescent="0.2">
      <c r="A38" s="19" t="s">
        <v>27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5" ht="11.25" customHeight="1" x14ac:dyDescent="0.2">
      <c r="A39" s="16" t="s">
        <v>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20"/>
      <c r="M39" s="20"/>
      <c r="N39" s="20"/>
      <c r="O39" s="20"/>
      <c r="P39" s="20"/>
      <c r="Q39" s="20"/>
      <c r="R39" s="20"/>
      <c r="S39" s="17"/>
      <c r="T39" s="17"/>
      <c r="U39" s="17"/>
      <c r="V39" s="17"/>
    </row>
    <row r="40" spans="1:25" x14ac:dyDescent="0.2">
      <c r="A40" s="16" t="s">
        <v>22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21"/>
      <c r="O40" s="17"/>
      <c r="P40" s="17"/>
      <c r="Q40" s="17"/>
      <c r="R40" s="17"/>
      <c r="S40" s="17"/>
      <c r="T40" s="17"/>
      <c r="U40" s="17"/>
      <c r="V40" s="17"/>
    </row>
    <row r="41" spans="1:25" x14ac:dyDescent="0.2">
      <c r="A41" s="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</sheetData>
  <mergeCells count="23">
    <mergeCell ref="A4:A8"/>
    <mergeCell ref="B5:B8"/>
    <mergeCell ref="S6:S8"/>
    <mergeCell ref="C5:J5"/>
    <mergeCell ref="N7:N8"/>
    <mergeCell ref="S4:T5"/>
    <mergeCell ref="T6:T8"/>
    <mergeCell ref="B4:M4"/>
    <mergeCell ref="D6:I6"/>
    <mergeCell ref="N4:R5"/>
    <mergeCell ref="K5:K8"/>
    <mergeCell ref="R6:R8"/>
    <mergeCell ref="P7:P8"/>
    <mergeCell ref="L5:L8"/>
    <mergeCell ref="M5:M8"/>
    <mergeCell ref="N6:P6"/>
    <mergeCell ref="C6:C8"/>
    <mergeCell ref="Q6:Q8"/>
    <mergeCell ref="O7:O8"/>
    <mergeCell ref="F7:I7"/>
    <mergeCell ref="E7:E8"/>
    <mergeCell ref="D7:D8"/>
    <mergeCell ref="J6:J8"/>
  </mergeCells>
  <phoneticPr fontId="0" type="noConversion"/>
  <pageMargins left="0.78740157480314965" right="1.5748031496062993" top="0.98425196850393704" bottom="0.98425196850393704" header="0" footer="0"/>
  <pageSetup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UCGIGP</vt:lpstr>
      <vt:lpstr>UCGIGP!Área_de_impresión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dimas_loyola</cp:lastModifiedBy>
  <cp:lastPrinted>2014-08-05T16:04:12Z</cp:lastPrinted>
  <dcterms:created xsi:type="dcterms:W3CDTF">2000-12-12T17:17:16Z</dcterms:created>
  <dcterms:modified xsi:type="dcterms:W3CDTF">2014-08-06T14:48:46Z</dcterms:modified>
</cp:coreProperties>
</file>