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4000" windowHeight="9735" tabRatio="850"/>
  </bookViews>
  <sheets>
    <sheet name="P550-ABAJO" sheetId="492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'P550-ABAJO'!$B$4:$P$42</definedName>
    <definedName name="DIFERENCIAS">#N/A</definedName>
    <definedName name="VARIABLES">#N/A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492" l="1"/>
  <c r="H29" i="492"/>
  <c r="D29" i="492"/>
  <c r="C28" i="492"/>
  <c r="H27" i="492"/>
  <c r="C27" i="492"/>
  <c r="C30" i="492"/>
</calcChain>
</file>

<file path=xl/sharedStrings.xml><?xml version="1.0" encoding="utf-8"?>
<sst xmlns="http://schemas.openxmlformats.org/spreadsheetml/2006/main" count="26" uniqueCount="26">
  <si>
    <t>Total</t>
  </si>
  <si>
    <t>Superficie asegurada en riego y temporal de los principales cultivos agrícolas</t>
  </si>
  <si>
    <t>(Miles de hectáreas)</t>
  </si>
  <si>
    <t>Riego</t>
  </si>
  <si>
    <t>Tempo-
ral</t>
  </si>
  <si>
    <t>Arroz
palay</t>
  </si>
  <si>
    <t>Frijol</t>
  </si>
  <si>
    <t>Maíz
grano</t>
  </si>
  <si>
    <t>Trigo</t>
  </si>
  <si>
    <t>Ajonjolí</t>
  </si>
  <si>
    <t>Cártamo</t>
  </si>
  <si>
    <t>Algodón
semilla</t>
  </si>
  <si>
    <t>Soya</t>
  </si>
  <si>
    <t>Cebada</t>
  </si>
  <si>
    <t>Sorgo
grano</t>
  </si>
  <si>
    <t>Otros</t>
  </si>
  <si>
    <t>Año</t>
  </si>
  <si>
    <t>2/ La suma de los parciales puede no coincidir con el total debido al redondeo de las cifras.</t>
  </si>
  <si>
    <t>www.siap.sagarpa.gob.mx/AnxInfo/</t>
  </si>
  <si>
    <t>Fuente: Secretaría de Hacienda y Crédito Público con base en información de Agroasemex.</t>
  </si>
  <si>
    <t xml:space="preserve">1/ La superficie  asegurada en los años 1980 a 1999 se refiere  al  año  agrícola  que   incluye los  ciclos  O-I  del  año  anterior  y el  P-V  del  año  que  se reporta.  Se refiere a operaciones   </t>
  </si>
  <si>
    <t xml:space="preserve">      de Agroasemex de seguro directo y el reaseguro de fondos de  aseguramiento. A partir de 1991 Agroasemex incluye en sus registros el concepto de otros. Hasta el año 1999 las ope-  </t>
  </si>
  <si>
    <t xml:space="preserve">      guramiento al Medio Rural  (Agroasemex,  Fondos  de  Aseguramiento  y compañías  privadas).  A  partir  de  2002,  la  operación  corresponde a Fondos de Aseguramiento  y  Compa-  </t>
  </si>
  <si>
    <t xml:space="preserve">      ñías Privadas únicamente, por  el retiro de Agroasemex del seguro directo. En los años de 2003 a 2008 se incluye la superficie asegurada con la operación del seguro catastrófico.</t>
  </si>
  <si>
    <t>p/ Cifras reportadas al 30 de junio de  2014. Otros cultivos contiene la superficie no desagregada por cultivo del catastrofico de privadas</t>
  </si>
  <si>
    <t xml:space="preserve">      raciones corresponden al seguro de  Agroasemex y de  los Fondos  de Aseguramiento. Para el periodo 2000-2006,  las cifras se refieren a las operaciones del Sistema Nacional de Ase-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</si>
</sst>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#,##0.0"/>
    <numFmt numFmtId="165" formatCode="_([$€-2]* #,##0.00_);_([$€-2]* \(#,##0.00\);_([$€-2]* &quot;-&quot;??_)"/>
    <numFmt numFmtId="166" formatCode="#,##0____;\-#,##0____"/>
    <numFmt numFmtId="167" formatCode="#,##0______;\-#,##0______"/>
    <numFmt numFmtId="168" formatCode="General_)"/>
    <numFmt numFmtId="170" formatCode="#\ ##0____;\-#,##0____"/>
    <numFmt numFmtId="171" formatCode="_-* #,##0_-;\-* #,##0_-;_-* &quot;-&quot;?_-;_-@_-"/>
    <numFmt numFmtId="172" formatCode="#,##0.00_ ;\-#,##0.00\ "/>
    <numFmt numFmtId="173" formatCode="#\ ##0;\-#,##0"/>
  </numFmts>
  <fonts count="22" x14ac:knownFonts="1">
    <font>
      <sz val="10"/>
      <name val="Arial"/>
    </font>
    <font>
      <sz val="10"/>
      <name val="Arial"/>
      <family val="2"/>
    </font>
    <font>
      <u/>
      <sz val="14.4"/>
      <color indexed="12"/>
      <name val="Helv"/>
    </font>
    <font>
      <sz val="10"/>
      <name val="Arial"/>
      <family val="2"/>
    </font>
    <font>
      <sz val="10"/>
      <name val="Arial"/>
      <family val="2"/>
    </font>
    <font>
      <sz val="10"/>
      <name val="Soberana Sans Light"/>
      <family val="3"/>
    </font>
    <font>
      <sz val="8"/>
      <name val="Soberana Sans Light"/>
      <family val="3"/>
    </font>
    <font>
      <b/>
      <sz val="18"/>
      <name val="Soberana Sans Light"/>
      <family val="3"/>
    </font>
    <font>
      <b/>
      <i/>
      <sz val="12"/>
      <name val="Soberana Sans Light"/>
      <family val="3"/>
    </font>
    <font>
      <b/>
      <i/>
      <sz val="11"/>
      <name val="Soberana Sans Light"/>
      <family val="3"/>
    </font>
    <font>
      <i/>
      <sz val="7"/>
      <name val="Soberana Sans Light"/>
      <family val="3"/>
    </font>
    <font>
      <sz val="6"/>
      <name val="Soberana Sans Light"/>
      <family val="3"/>
    </font>
    <font>
      <b/>
      <sz val="10"/>
      <name val="Soberana Sans Light"/>
      <family val="3"/>
    </font>
    <font>
      <b/>
      <sz val="6"/>
      <name val="Soberana Sans Light"/>
      <family val="3"/>
    </font>
    <font>
      <sz val="6.5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5.5"/>
      <name val="Soberana Sans Light"/>
      <family val="3"/>
    </font>
    <font>
      <b/>
      <sz val="6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4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0" fontId="5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right"/>
    </xf>
    <xf numFmtId="170" fontId="14" fillId="0" borderId="0" xfId="0" applyNumberFormat="1" applyFont="1" applyFill="1" applyBorder="1" applyAlignment="1">
      <alignment horizontal="right" vertical="center"/>
    </xf>
    <xf numFmtId="170" fontId="14" fillId="0" borderId="4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right"/>
    </xf>
    <xf numFmtId="166" fontId="5" fillId="0" borderId="0" xfId="0" applyNumberFormat="1" applyFont="1"/>
    <xf numFmtId="166" fontId="15" fillId="0" borderId="0" xfId="0" applyNumberFormat="1" applyFont="1"/>
    <xf numFmtId="0" fontId="11" fillId="0" borderId="0" xfId="0" applyFont="1" applyBorder="1"/>
    <xf numFmtId="43" fontId="6" fillId="0" borderId="0" xfId="4" applyFont="1"/>
    <xf numFmtId="172" fontId="6" fillId="0" borderId="0" xfId="4" applyNumberFormat="1" applyFont="1"/>
    <xf numFmtId="43" fontId="5" fillId="0" borderId="0" xfId="4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quotePrefix="1" applyFont="1" applyAlignment="1">
      <alignment horizontal="left" vertical="center"/>
    </xf>
    <xf numFmtId="0" fontId="17" fillId="2" borderId="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 applyFill="1" applyAlignment="1">
      <alignment vertical="center"/>
    </xf>
    <xf numFmtId="0" fontId="17" fillId="0" borderId="0" xfId="0" applyFont="1" applyFill="1"/>
    <xf numFmtId="0" fontId="17" fillId="0" borderId="0" xfId="0" applyFont="1"/>
    <xf numFmtId="168" fontId="17" fillId="0" borderId="0" xfId="2" applyNumberFormat="1" applyFont="1" applyAlignment="1" applyProtection="1">
      <alignment horizontal="right" vertical="center"/>
    </xf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1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170" fontId="18" fillId="0" borderId="2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166" fontId="19" fillId="0" borderId="1" xfId="0" applyNumberFormat="1" applyFont="1" applyFill="1" applyBorder="1" applyAlignment="1">
      <alignment horizontal="right"/>
    </xf>
    <xf numFmtId="166" fontId="18" fillId="0" borderId="1" xfId="0" applyNumberFormat="1" applyFont="1" applyFill="1" applyBorder="1" applyAlignment="1">
      <alignment horizontal="right"/>
    </xf>
    <xf numFmtId="167" fontId="18" fillId="0" borderId="1" xfId="0" applyNumberFormat="1" applyFont="1" applyFill="1" applyBorder="1" applyAlignment="1">
      <alignment horizontal="right"/>
    </xf>
    <xf numFmtId="170" fontId="21" fillId="0" borderId="5" xfId="0" applyNumberFormat="1" applyFont="1" applyFill="1" applyBorder="1" applyAlignment="1">
      <alignment horizontal="right" vertical="center"/>
    </xf>
    <xf numFmtId="170" fontId="19" fillId="0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/>
    <xf numFmtId="171" fontId="11" fillId="0" borderId="0" xfId="0" applyNumberFormat="1" applyFont="1"/>
    <xf numFmtId="0" fontId="12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5" fillId="0" borderId="0" xfId="0" applyFont="1" applyAlignment="1"/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1" fillId="3" borderId="3" xfId="0" applyFont="1" applyFill="1" applyBorder="1"/>
    <xf numFmtId="0" fontId="11" fillId="3" borderId="1" xfId="0" applyFont="1" applyFill="1" applyBorder="1"/>
    <xf numFmtId="173" fontId="19" fillId="0" borderId="3" xfId="0" applyNumberFormat="1" applyFont="1" applyFill="1" applyBorder="1" applyAlignment="1">
      <alignment horizontal="right"/>
    </xf>
    <xf numFmtId="173" fontId="18" fillId="0" borderId="3" xfId="0" applyNumberFormat="1" applyFont="1" applyFill="1" applyBorder="1" applyAlignment="1">
      <alignment horizontal="right"/>
    </xf>
  </cellXfs>
  <cellStyles count="5">
    <cellStyle name="Euro" xfId="1"/>
    <cellStyle name="Hipervínculo" xfId="2" builtinId="8"/>
    <cellStyle name="Millares" xfId="4" builtinId="3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000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419850" y="904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3</xdr:col>
      <xdr:colOff>542925</xdr:colOff>
      <xdr:row>5</xdr:row>
      <xdr:rowOff>9525</xdr:rowOff>
    </xdr:from>
    <xdr:to>
      <xdr:col>4</xdr:col>
      <xdr:colOff>0</xdr:colOff>
      <xdr:row>5</xdr:row>
      <xdr:rowOff>114300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971675" y="904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114300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419850" y="90487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3</xdr:col>
      <xdr:colOff>542925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1971675" y="904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14</xdr:col>
      <xdr:colOff>542925</xdr:colOff>
      <xdr:row>5</xdr:row>
      <xdr:rowOff>9525</xdr:rowOff>
    </xdr:from>
    <xdr:to>
      <xdr:col>15</xdr:col>
      <xdr:colOff>0</xdr:colOff>
      <xdr:row>5</xdr:row>
      <xdr:rowOff>114300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5972175" y="904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14</xdr:col>
      <xdr:colOff>542925</xdr:colOff>
      <xdr:row>6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972175" y="904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16</xdr:col>
      <xdr:colOff>0</xdr:colOff>
      <xdr:row>5</xdr:row>
      <xdr:rowOff>9525</xdr:rowOff>
    </xdr:from>
    <xdr:to>
      <xdr:col>16</xdr:col>
      <xdr:colOff>0</xdr:colOff>
      <xdr:row>5</xdr:row>
      <xdr:rowOff>114300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6419850" y="904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11</xdr:col>
      <xdr:colOff>181689</xdr:colOff>
      <xdr:row>3</xdr:row>
      <xdr:rowOff>638</xdr:rowOff>
    </xdr:from>
    <xdr:to>
      <xdr:col>12</xdr:col>
      <xdr:colOff>40456</xdr:colOff>
      <xdr:row>4</xdr:row>
      <xdr:rowOff>36767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4623060" y="555809"/>
          <a:ext cx="239767" cy="248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15</xdr:col>
      <xdr:colOff>276225</xdr:colOff>
      <xdr:row>6</xdr:row>
      <xdr:rowOff>0</xdr:rowOff>
    </xdr:from>
    <xdr:to>
      <xdr:col>15</xdr:col>
      <xdr:colOff>323850</xdr:colOff>
      <xdr:row>6</xdr:row>
      <xdr:rowOff>0</xdr:rowOff>
    </xdr:to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6248400" y="904875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15</xdr:col>
      <xdr:colOff>542925</xdr:colOff>
      <xdr:row>5</xdr:row>
      <xdr:rowOff>9525</xdr:rowOff>
    </xdr:from>
    <xdr:to>
      <xdr:col>16</xdr:col>
      <xdr:colOff>0</xdr:colOff>
      <xdr:row>5</xdr:row>
      <xdr:rowOff>114300</xdr:rowOff>
    </xdr:to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6419850" y="904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2</xdr:col>
      <xdr:colOff>300482</xdr:colOff>
      <xdr:row>6</xdr:row>
      <xdr:rowOff>118570</xdr:rowOff>
    </xdr:from>
    <xdr:to>
      <xdr:col>3</xdr:col>
      <xdr:colOff>105055</xdr:colOff>
      <xdr:row>7</xdr:row>
      <xdr:rowOff>98535</xdr:rowOff>
    </xdr:to>
    <xdr:sp macro="" textlink="">
      <xdr:nvSpPr>
        <xdr:cNvPr id="12" name="Text Box 23"/>
        <xdr:cNvSpPr txBox="1">
          <a:spLocks noChangeArrowheads="1"/>
        </xdr:cNvSpPr>
      </xdr:nvSpPr>
      <xdr:spPr bwMode="auto">
        <a:xfrm>
          <a:off x="1500632" y="1023445"/>
          <a:ext cx="214148" cy="189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1</xdr:col>
      <xdr:colOff>304212</xdr:colOff>
      <xdr:row>29</xdr:row>
      <xdr:rowOff>99962</xdr:rowOff>
    </xdr:from>
    <xdr:to>
      <xdr:col>2</xdr:col>
      <xdr:colOff>10614</xdr:colOff>
      <xdr:row>32</xdr:row>
      <xdr:rowOff>23761</xdr:rowOff>
    </xdr:to>
    <xdr:sp macro="" textlink="">
      <xdr:nvSpPr>
        <xdr:cNvPr id="13" name="Text Box 35"/>
        <xdr:cNvSpPr txBox="1">
          <a:spLocks noChangeArrowheads="1"/>
        </xdr:cNvSpPr>
      </xdr:nvSpPr>
      <xdr:spPr bwMode="auto">
        <a:xfrm>
          <a:off x="1066212" y="3005087"/>
          <a:ext cx="144552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ap.sagarpa.gob.mx/Anx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O64"/>
  <sheetViews>
    <sheetView showGridLines="0" tabSelected="1" zoomScale="175" zoomScaleNormal="175" zoomScaleSheetLayoutView="115" zoomScalePageLayoutView="200" workbookViewId="0">
      <selection activeCell="A41" sqref="A41:XFD41"/>
    </sheetView>
  </sheetViews>
  <sheetFormatPr baseColWidth="10" defaultColWidth="11.42578125" defaultRowHeight="12.75" x14ac:dyDescent="0.2"/>
  <cols>
    <col min="1" max="1" width="11.42578125" style="1"/>
    <col min="2" max="2" width="6.42578125" style="47" customWidth="1"/>
    <col min="3" max="3" width="6.140625" style="1" customWidth="1"/>
    <col min="4" max="6" width="5.42578125" style="1" customWidth="1"/>
    <col min="7" max="7" width="5.140625" style="1" customWidth="1"/>
    <col min="8" max="8" width="5.42578125" style="1" customWidth="1"/>
    <col min="9" max="10" width="4.7109375" style="1" customWidth="1"/>
    <col min="11" max="11" width="6.140625" style="1" customWidth="1"/>
    <col min="12" max="12" width="5.7109375" style="1" customWidth="1"/>
    <col min="13" max="13" width="5.28515625" style="1" customWidth="1"/>
    <col min="14" max="14" width="5.42578125" style="1" customWidth="1"/>
    <col min="15" max="15" width="6" style="1" customWidth="1"/>
    <col min="16" max="16" width="6.7109375" style="1" customWidth="1"/>
    <col min="17" max="17" width="8.28515625" style="1" customWidth="1"/>
    <col min="18" max="18" width="10.28515625" style="1" customWidth="1"/>
    <col min="19" max="19" width="2.28515625" style="1" customWidth="1"/>
    <col min="20" max="20" width="3.140625" style="1" bestFit="1" customWidth="1"/>
    <col min="21" max="33" width="2.28515625" style="1" customWidth="1"/>
    <col min="34" max="34" width="8.42578125" style="1" customWidth="1"/>
    <col min="35" max="66" width="5.7109375" style="1" customWidth="1"/>
    <col min="67" max="16384" width="11.42578125" style="1"/>
  </cols>
  <sheetData>
    <row r="1" spans="1:67" ht="21" customHeight="1" x14ac:dyDescent="0.4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58"/>
      <c r="N1" s="59"/>
      <c r="O1" s="59"/>
      <c r="P1" s="5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67" ht="12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67" ht="10.5" customHeight="1" x14ac:dyDescent="0.2"/>
    <row r="4" spans="1:67" ht="16.899999999999999" customHeight="1" x14ac:dyDescent="0.3">
      <c r="B4" s="25" t="s">
        <v>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67" ht="10.5" customHeight="1" x14ac:dyDescent="0.2">
      <c r="B5" s="2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67" ht="1.1499999999999999" customHeight="1" x14ac:dyDescent="0.2">
      <c r="B6" s="36"/>
      <c r="C6" s="60" t="s">
        <v>0</v>
      </c>
      <c r="D6" s="55" t="s">
        <v>3</v>
      </c>
      <c r="E6" s="52" t="s">
        <v>4</v>
      </c>
      <c r="F6" s="52" t="s">
        <v>5</v>
      </c>
      <c r="G6" s="52" t="s">
        <v>6</v>
      </c>
      <c r="H6" s="52" t="s">
        <v>7</v>
      </c>
      <c r="I6" s="55" t="s">
        <v>8</v>
      </c>
      <c r="J6" s="52" t="s">
        <v>9</v>
      </c>
      <c r="K6" s="55" t="s">
        <v>10</v>
      </c>
      <c r="L6" s="52" t="s">
        <v>11</v>
      </c>
      <c r="M6" s="55" t="s">
        <v>12</v>
      </c>
      <c r="N6" s="55" t="s">
        <v>13</v>
      </c>
      <c r="O6" s="52" t="s">
        <v>14</v>
      </c>
      <c r="P6" s="52" t="s">
        <v>15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67" ht="16.5" customHeight="1" x14ac:dyDescent="0.25">
      <c r="B7" s="56" t="s">
        <v>16</v>
      </c>
      <c r="C7" s="61"/>
      <c r="D7" s="56"/>
      <c r="E7" s="56"/>
      <c r="F7" s="53"/>
      <c r="G7" s="53"/>
      <c r="H7" s="53"/>
      <c r="I7" s="63"/>
      <c r="J7" s="53"/>
      <c r="K7" s="56"/>
      <c r="L7" s="53"/>
      <c r="M7" s="56"/>
      <c r="N7" s="56"/>
      <c r="O7" s="53"/>
      <c r="P7" s="53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1"/>
    </row>
    <row r="8" spans="1:67" ht="16.5" customHeight="1" x14ac:dyDescent="0.2">
      <c r="B8" s="57"/>
      <c r="C8" s="62"/>
      <c r="D8" s="57"/>
      <c r="E8" s="57"/>
      <c r="F8" s="54"/>
      <c r="G8" s="54"/>
      <c r="H8" s="54"/>
      <c r="I8" s="64"/>
      <c r="J8" s="54"/>
      <c r="K8" s="57"/>
      <c r="L8" s="54"/>
      <c r="M8" s="57"/>
      <c r="N8" s="57"/>
      <c r="O8" s="54"/>
      <c r="P8" s="54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9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2"/>
      <c r="BN8" s="12"/>
      <c r="BO8" s="12"/>
    </row>
    <row r="9" spans="1:67" ht="10.15" hidden="1" customHeight="1" x14ac:dyDescent="0.2">
      <c r="B9" s="27">
        <v>1996</v>
      </c>
      <c r="C9" s="45">
        <v>1146</v>
      </c>
      <c r="D9" s="13">
        <v>618</v>
      </c>
      <c r="E9" s="13">
        <v>528</v>
      </c>
      <c r="F9" s="13">
        <v>10</v>
      </c>
      <c r="G9" s="13">
        <v>215</v>
      </c>
      <c r="H9" s="13">
        <v>251</v>
      </c>
      <c r="I9" s="13">
        <v>140</v>
      </c>
      <c r="J9" s="13">
        <v>1</v>
      </c>
      <c r="K9" s="13">
        <v>15</v>
      </c>
      <c r="L9" s="13">
        <v>121</v>
      </c>
      <c r="M9" s="13">
        <v>18</v>
      </c>
      <c r="N9" s="13">
        <v>16</v>
      </c>
      <c r="O9" s="13">
        <v>208</v>
      </c>
      <c r="P9" s="14">
        <v>151</v>
      </c>
      <c r="Q9" s="15"/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</row>
    <row r="10" spans="1:67" ht="10.15" hidden="1" customHeight="1" x14ac:dyDescent="0.2">
      <c r="B10" s="27">
        <v>1997</v>
      </c>
      <c r="C10" s="45">
        <v>1218</v>
      </c>
      <c r="D10" s="13">
        <v>736</v>
      </c>
      <c r="E10" s="13">
        <v>482</v>
      </c>
      <c r="F10" s="13">
        <v>26</v>
      </c>
      <c r="G10" s="13">
        <v>191</v>
      </c>
      <c r="H10" s="13">
        <v>368</v>
      </c>
      <c r="I10" s="13">
        <v>162</v>
      </c>
      <c r="J10" s="13">
        <v>0</v>
      </c>
      <c r="K10" s="13">
        <v>10</v>
      </c>
      <c r="L10" s="13">
        <v>81</v>
      </c>
      <c r="M10" s="13">
        <v>46</v>
      </c>
      <c r="N10" s="13">
        <v>6</v>
      </c>
      <c r="O10" s="13">
        <v>177</v>
      </c>
      <c r="P10" s="14">
        <v>151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</row>
    <row r="11" spans="1:67" ht="10.15" hidden="1" customHeight="1" x14ac:dyDescent="0.2">
      <c r="B11" s="27">
        <v>1998</v>
      </c>
      <c r="C11" s="45">
        <v>1358</v>
      </c>
      <c r="D11" s="13">
        <v>756</v>
      </c>
      <c r="E11" s="13">
        <v>602</v>
      </c>
      <c r="F11" s="13">
        <v>14</v>
      </c>
      <c r="G11" s="13">
        <v>263</v>
      </c>
      <c r="H11" s="13">
        <v>324</v>
      </c>
      <c r="I11" s="13">
        <v>185</v>
      </c>
      <c r="J11" s="13">
        <v>0</v>
      </c>
      <c r="K11" s="13">
        <v>28</v>
      </c>
      <c r="L11" s="13">
        <v>69</v>
      </c>
      <c r="M11" s="13">
        <v>29</v>
      </c>
      <c r="N11" s="13">
        <v>6</v>
      </c>
      <c r="O11" s="13">
        <v>264</v>
      </c>
      <c r="P11" s="14">
        <v>176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</row>
    <row r="12" spans="1:67" ht="10.15" hidden="1" customHeight="1" x14ac:dyDescent="0.2">
      <c r="B12" s="27">
        <v>1999</v>
      </c>
      <c r="C12" s="45">
        <v>1123</v>
      </c>
      <c r="D12" s="13">
        <v>547</v>
      </c>
      <c r="E12" s="13">
        <v>576</v>
      </c>
      <c r="F12" s="13">
        <v>6</v>
      </c>
      <c r="G12" s="13">
        <v>350</v>
      </c>
      <c r="H12" s="13">
        <v>198</v>
      </c>
      <c r="I12" s="13">
        <v>133</v>
      </c>
      <c r="J12" s="13">
        <v>0</v>
      </c>
      <c r="K12" s="13">
        <v>27</v>
      </c>
      <c r="L12" s="13">
        <v>40</v>
      </c>
      <c r="M12" s="13">
        <v>15</v>
      </c>
      <c r="N12" s="13">
        <v>8</v>
      </c>
      <c r="O12" s="13">
        <v>188</v>
      </c>
      <c r="P12" s="14">
        <v>158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</row>
    <row r="13" spans="1:67" ht="4.5" hidden="1" customHeight="1" x14ac:dyDescent="0.2">
      <c r="B13" s="27"/>
      <c r="C13" s="45"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</row>
    <row r="14" spans="1:67" ht="3.75" customHeight="1" x14ac:dyDescent="0.2">
      <c r="B14" s="37"/>
      <c r="C14" s="46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</row>
    <row r="15" spans="1:67" ht="8.25" customHeight="1" x14ac:dyDescent="0.2">
      <c r="B15" s="38">
        <v>1995</v>
      </c>
      <c r="C15" s="65">
        <v>905</v>
      </c>
      <c r="D15" s="66">
        <v>724</v>
      </c>
      <c r="E15" s="66">
        <v>181</v>
      </c>
      <c r="F15" s="66">
        <v>15</v>
      </c>
      <c r="G15" s="66">
        <v>96</v>
      </c>
      <c r="H15" s="66">
        <v>329</v>
      </c>
      <c r="I15" s="66">
        <v>188</v>
      </c>
      <c r="J15" s="66">
        <v>0</v>
      </c>
      <c r="K15" s="66">
        <v>3</v>
      </c>
      <c r="L15" s="66">
        <v>84</v>
      </c>
      <c r="M15" s="66">
        <v>39</v>
      </c>
      <c r="N15" s="66">
        <v>5</v>
      </c>
      <c r="O15" s="66">
        <v>65</v>
      </c>
      <c r="P15" s="66">
        <v>81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</row>
    <row r="16" spans="1:67" ht="8.65" customHeight="1" x14ac:dyDescent="0.2">
      <c r="A16" s="18"/>
      <c r="B16" s="38">
        <v>2000</v>
      </c>
      <c r="C16" s="65">
        <v>1948</v>
      </c>
      <c r="D16" s="66">
        <v>857</v>
      </c>
      <c r="E16" s="66">
        <v>1091</v>
      </c>
      <c r="F16" s="66">
        <v>17</v>
      </c>
      <c r="G16" s="66">
        <v>418</v>
      </c>
      <c r="H16" s="66">
        <v>446</v>
      </c>
      <c r="I16" s="66">
        <v>273</v>
      </c>
      <c r="J16" s="66">
        <v>5</v>
      </c>
      <c r="K16" s="66">
        <v>12</v>
      </c>
      <c r="L16" s="66">
        <v>39</v>
      </c>
      <c r="M16" s="66">
        <v>33</v>
      </c>
      <c r="N16" s="66">
        <v>74</v>
      </c>
      <c r="O16" s="66">
        <v>369</v>
      </c>
      <c r="P16" s="66">
        <v>263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</row>
    <row r="17" spans="1:66" ht="8.65" customHeight="1" x14ac:dyDescent="0.2">
      <c r="A17" s="18"/>
      <c r="B17" s="38">
        <v>2001</v>
      </c>
      <c r="C17" s="65">
        <v>1549</v>
      </c>
      <c r="D17" s="66">
        <v>790</v>
      </c>
      <c r="E17" s="66">
        <v>759</v>
      </c>
      <c r="F17" s="66">
        <v>15</v>
      </c>
      <c r="G17" s="66">
        <v>234</v>
      </c>
      <c r="H17" s="66">
        <v>313</v>
      </c>
      <c r="I17" s="66">
        <v>194</v>
      </c>
      <c r="J17" s="66">
        <v>3</v>
      </c>
      <c r="K17" s="66">
        <v>16</v>
      </c>
      <c r="L17" s="66">
        <v>52</v>
      </c>
      <c r="M17" s="66">
        <v>26</v>
      </c>
      <c r="N17" s="66">
        <v>68</v>
      </c>
      <c r="O17" s="66">
        <v>417</v>
      </c>
      <c r="P17" s="66">
        <v>212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</row>
    <row r="18" spans="1:66" ht="8.65" customHeight="1" x14ac:dyDescent="0.2">
      <c r="A18" s="18"/>
      <c r="B18" s="38">
        <v>2002</v>
      </c>
      <c r="C18" s="65">
        <v>1605</v>
      </c>
      <c r="D18" s="66">
        <v>819</v>
      </c>
      <c r="E18" s="66">
        <v>786</v>
      </c>
      <c r="F18" s="66">
        <v>9</v>
      </c>
      <c r="G18" s="66">
        <v>181</v>
      </c>
      <c r="H18" s="66">
        <v>354</v>
      </c>
      <c r="I18" s="66">
        <v>262</v>
      </c>
      <c r="J18" s="66">
        <v>3</v>
      </c>
      <c r="K18" s="66">
        <v>6</v>
      </c>
      <c r="L18" s="66">
        <v>17</v>
      </c>
      <c r="M18" s="66">
        <v>18</v>
      </c>
      <c r="N18" s="66">
        <v>88</v>
      </c>
      <c r="O18" s="66">
        <v>515</v>
      </c>
      <c r="P18" s="66">
        <v>154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</row>
    <row r="19" spans="1:66" ht="8.65" customHeight="1" x14ac:dyDescent="0.2">
      <c r="A19" s="19"/>
      <c r="B19" s="38">
        <v>2003</v>
      </c>
      <c r="C19" s="65">
        <v>1583</v>
      </c>
      <c r="D19" s="66">
        <v>734</v>
      </c>
      <c r="E19" s="66">
        <v>849</v>
      </c>
      <c r="F19" s="66">
        <v>6</v>
      </c>
      <c r="G19" s="66">
        <v>370</v>
      </c>
      <c r="H19" s="66">
        <v>356</v>
      </c>
      <c r="I19" s="66">
        <v>176</v>
      </c>
      <c r="J19" s="66">
        <v>0</v>
      </c>
      <c r="K19" s="66">
        <v>25</v>
      </c>
      <c r="L19" s="66">
        <v>27</v>
      </c>
      <c r="M19" s="66">
        <v>18</v>
      </c>
      <c r="N19" s="66">
        <v>81</v>
      </c>
      <c r="O19" s="66">
        <v>331</v>
      </c>
      <c r="P19" s="66">
        <v>193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</row>
    <row r="20" spans="1:66" ht="8.65" customHeight="1" x14ac:dyDescent="0.2">
      <c r="A20" s="19"/>
      <c r="B20" s="38">
        <v>2004</v>
      </c>
      <c r="C20" s="65">
        <v>1590</v>
      </c>
      <c r="D20" s="66">
        <v>727.1</v>
      </c>
      <c r="E20" s="66">
        <v>862.9</v>
      </c>
      <c r="F20" s="66">
        <v>8.6999999999999993</v>
      </c>
      <c r="G20" s="66">
        <v>93</v>
      </c>
      <c r="H20" s="66">
        <v>615.1</v>
      </c>
      <c r="I20" s="66">
        <v>152.5</v>
      </c>
      <c r="J20" s="66">
        <v>0</v>
      </c>
      <c r="K20" s="66">
        <v>31.9</v>
      </c>
      <c r="L20" s="66">
        <v>66.3</v>
      </c>
      <c r="M20" s="66">
        <v>31.2</v>
      </c>
      <c r="N20" s="66">
        <v>61.8</v>
      </c>
      <c r="O20" s="66">
        <v>257.5</v>
      </c>
      <c r="P20" s="66">
        <v>272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</row>
    <row r="21" spans="1:66" ht="3" customHeight="1" x14ac:dyDescent="0.2">
      <c r="A21" s="19"/>
      <c r="B21" s="38"/>
      <c r="C21" s="65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</row>
    <row r="22" spans="1:66" ht="10.5" customHeight="1" x14ac:dyDescent="0.2">
      <c r="A22" s="19"/>
      <c r="B22" s="38">
        <v>2005</v>
      </c>
      <c r="C22" s="65">
        <v>3189.6640500000003</v>
      </c>
      <c r="D22" s="66">
        <v>1138.11617</v>
      </c>
      <c r="E22" s="66">
        <v>2051.5478800000001</v>
      </c>
      <c r="F22" s="66">
        <v>18.7759</v>
      </c>
      <c r="G22" s="66">
        <v>243.11610000000002</v>
      </c>
      <c r="H22" s="66">
        <v>1448.3860799999998</v>
      </c>
      <c r="I22" s="66">
        <v>263.19322</v>
      </c>
      <c r="J22" s="66">
        <v>0</v>
      </c>
      <c r="K22" s="66">
        <v>22.146349999999998</v>
      </c>
      <c r="L22" s="66">
        <v>91.467690000000005</v>
      </c>
      <c r="M22" s="66">
        <v>27.25854</v>
      </c>
      <c r="N22" s="66">
        <v>125.91464000000002</v>
      </c>
      <c r="O22" s="66">
        <v>585.69828000000007</v>
      </c>
      <c r="P22" s="66">
        <v>363.60725000000002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</row>
    <row r="23" spans="1:66" ht="8.65" customHeight="1" x14ac:dyDescent="0.2">
      <c r="A23" s="19"/>
      <c r="B23" s="38">
        <v>2006</v>
      </c>
      <c r="C23" s="65">
        <v>4359.0005899999996</v>
      </c>
      <c r="D23" s="66">
        <v>1344.2225600000002</v>
      </c>
      <c r="E23" s="66">
        <v>3014.7780299999995</v>
      </c>
      <c r="F23" s="66">
        <v>22.009970000000003</v>
      </c>
      <c r="G23" s="66">
        <v>441.72532999999999</v>
      </c>
      <c r="H23" s="66">
        <v>2113.5496400000002</v>
      </c>
      <c r="I23" s="66">
        <v>373.71301</v>
      </c>
      <c r="J23" s="66">
        <v>2.8000000000000001E-2</v>
      </c>
      <c r="K23" s="66">
        <v>10.480889999999999</v>
      </c>
      <c r="L23" s="66">
        <v>79.930410000000009</v>
      </c>
      <c r="M23" s="66">
        <v>26.582349999999998</v>
      </c>
      <c r="N23" s="66">
        <v>117.73949999999999</v>
      </c>
      <c r="O23" s="66">
        <v>647.55382000000009</v>
      </c>
      <c r="P23" s="66">
        <v>525.68767000000003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</row>
    <row r="24" spans="1:66" ht="8.65" customHeight="1" x14ac:dyDescent="0.2">
      <c r="A24" s="19"/>
      <c r="B24" s="38">
        <v>2007</v>
      </c>
      <c r="C24" s="65">
        <v>4425.2</v>
      </c>
      <c r="D24" s="66">
        <v>1188.5999999999999</v>
      </c>
      <c r="E24" s="66">
        <v>3236.6</v>
      </c>
      <c r="F24" s="66">
        <v>22.746099999999998</v>
      </c>
      <c r="G24" s="66">
        <v>468.93403000000001</v>
      </c>
      <c r="H24" s="66">
        <v>2313.72838</v>
      </c>
      <c r="I24" s="66">
        <v>387.40588000000002</v>
      </c>
      <c r="J24" s="66">
        <v>0</v>
      </c>
      <c r="K24" s="66">
        <v>9.5247700000000002</v>
      </c>
      <c r="L24" s="66">
        <v>74.683229999999995</v>
      </c>
      <c r="M24" s="66">
        <v>17.314</v>
      </c>
      <c r="N24" s="66">
        <v>108.61536</v>
      </c>
      <c r="O24" s="66">
        <v>555.07203000000004</v>
      </c>
      <c r="P24" s="66">
        <v>467.17621999999938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</row>
    <row r="25" spans="1:66" ht="8.65" customHeight="1" x14ac:dyDescent="0.2">
      <c r="A25" s="19"/>
      <c r="B25" s="38">
        <v>2008</v>
      </c>
      <c r="C25" s="65">
        <v>7556</v>
      </c>
      <c r="D25" s="66">
        <v>1276</v>
      </c>
      <c r="E25" s="66">
        <v>6280</v>
      </c>
      <c r="F25" s="66">
        <v>15</v>
      </c>
      <c r="G25" s="66">
        <v>526</v>
      </c>
      <c r="H25" s="66">
        <v>4358</v>
      </c>
      <c r="I25" s="66">
        <v>368</v>
      </c>
      <c r="J25" s="66">
        <v>0</v>
      </c>
      <c r="K25" s="66">
        <v>7</v>
      </c>
      <c r="L25" s="66">
        <v>75</v>
      </c>
      <c r="M25" s="66">
        <v>51</v>
      </c>
      <c r="N25" s="66">
        <v>142</v>
      </c>
      <c r="O25" s="66">
        <v>660</v>
      </c>
      <c r="P25" s="66">
        <v>1354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</row>
    <row r="26" spans="1:66" ht="8.65" customHeight="1" x14ac:dyDescent="0.2">
      <c r="A26" s="19"/>
      <c r="B26" s="38">
        <v>2009</v>
      </c>
      <c r="C26" s="65">
        <v>8651.7215807629927</v>
      </c>
      <c r="D26" s="66">
        <v>1241.10421</v>
      </c>
      <c r="E26" s="66">
        <v>7410.6173707629932</v>
      </c>
      <c r="F26" s="66">
        <v>28.675270000000001</v>
      </c>
      <c r="G26" s="66">
        <v>820.97828000000004</v>
      </c>
      <c r="H26" s="66">
        <v>4709.1478299999999</v>
      </c>
      <c r="I26" s="66">
        <v>425.63245000000001</v>
      </c>
      <c r="J26" s="66">
        <v>0</v>
      </c>
      <c r="K26" s="66">
        <v>6.5790699999999998</v>
      </c>
      <c r="L26" s="66">
        <v>47.841510000000007</v>
      </c>
      <c r="M26" s="66">
        <v>80.017119999999991</v>
      </c>
      <c r="N26" s="66">
        <v>211.79778999999999</v>
      </c>
      <c r="O26" s="66">
        <v>781.31342076299336</v>
      </c>
      <c r="P26" s="66">
        <v>1539.73884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</row>
    <row r="27" spans="1:66" ht="8.65" customHeight="1" x14ac:dyDescent="0.2">
      <c r="A27" s="19"/>
      <c r="B27" s="38">
        <v>2010</v>
      </c>
      <c r="C27" s="65">
        <f>SUM(D27:E27)</f>
        <v>10453</v>
      </c>
      <c r="D27" s="66">
        <v>876.8</v>
      </c>
      <c r="E27" s="66">
        <v>9576.2000000000007</v>
      </c>
      <c r="F27" s="66">
        <v>24.611889999999999</v>
      </c>
      <c r="G27" s="66">
        <v>829.57545999999991</v>
      </c>
      <c r="H27" s="66">
        <f>5102.53551+28.0897</f>
        <v>5130.6252100000002</v>
      </c>
      <c r="I27" s="66">
        <v>418.48916000000014</v>
      </c>
      <c r="J27" s="66">
        <v>3.117</v>
      </c>
      <c r="K27" s="66">
        <v>18.816410000000001</v>
      </c>
      <c r="L27" s="66">
        <v>88.839430000000007</v>
      </c>
      <c r="M27" s="66">
        <v>78.864230000000006</v>
      </c>
      <c r="N27" s="66">
        <v>275.97228000000001</v>
      </c>
      <c r="O27" s="66">
        <v>860.92882999999983</v>
      </c>
      <c r="P27" s="66">
        <v>2753.7220900000002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</row>
    <row r="28" spans="1:66" ht="8.65" customHeight="1" x14ac:dyDescent="0.2">
      <c r="A28" s="19"/>
      <c r="B28" s="38">
        <v>2011</v>
      </c>
      <c r="C28" s="65">
        <f>+D28+E28</f>
        <v>10719</v>
      </c>
      <c r="D28" s="66">
        <v>1782.92</v>
      </c>
      <c r="E28" s="66">
        <v>8936.08</v>
      </c>
      <c r="F28" s="66">
        <v>14.721</v>
      </c>
      <c r="G28" s="66">
        <v>829.495</v>
      </c>
      <c r="H28" s="66">
        <v>5836.4170000000004</v>
      </c>
      <c r="I28" s="66">
        <v>466.78800000000001</v>
      </c>
      <c r="J28" s="66">
        <v>41.933999999999997</v>
      </c>
      <c r="K28" s="66">
        <v>16.038</v>
      </c>
      <c r="L28" s="66">
        <v>55.915999999999997</v>
      </c>
      <c r="M28" s="66">
        <v>21.077999999999999</v>
      </c>
      <c r="N28" s="66">
        <v>221.32300000000001</v>
      </c>
      <c r="O28" s="66">
        <v>838.11500000000001</v>
      </c>
      <c r="P28" s="66">
        <v>2377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</row>
    <row r="29" spans="1:66" ht="8.65" customHeight="1" x14ac:dyDescent="0.2">
      <c r="A29" s="19"/>
      <c r="B29" s="38">
        <v>2012</v>
      </c>
      <c r="C29" s="65">
        <v>11863.518052524756</v>
      </c>
      <c r="D29" s="66">
        <f>1870.12202881949+620.76</f>
        <v>2490.8820288194902</v>
      </c>
      <c r="E29" s="66">
        <v>9372.6362637052644</v>
      </c>
      <c r="F29" s="66">
        <v>3.2799099999999997</v>
      </c>
      <c r="G29" s="66">
        <v>32.158540000000002</v>
      </c>
      <c r="H29" s="66">
        <f>4402.06925+620.76</f>
        <v>5022.8292499999998</v>
      </c>
      <c r="I29" s="66">
        <v>345.75616000000002</v>
      </c>
      <c r="J29" s="66">
        <v>0.91500000000000004</v>
      </c>
      <c r="K29" s="66">
        <v>32.99072000000001</v>
      </c>
      <c r="L29" s="66">
        <v>86.762630000000001</v>
      </c>
      <c r="M29" s="66">
        <v>4.0973700000000006</v>
      </c>
      <c r="N29" s="66">
        <v>48.323680000000003</v>
      </c>
      <c r="O29" s="66">
        <v>524.47893999999997</v>
      </c>
      <c r="P29" s="66">
        <v>5761.926092524759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</row>
    <row r="30" spans="1:66" ht="8.65" customHeight="1" x14ac:dyDescent="0.2">
      <c r="A30" s="19"/>
      <c r="B30" s="38">
        <v>2013</v>
      </c>
      <c r="C30" s="65">
        <f>+D30+E30</f>
        <v>14405.865033851238</v>
      </c>
      <c r="D30" s="66">
        <v>4249.9505699999972</v>
      </c>
      <c r="E30" s="66">
        <v>10155.914463851241</v>
      </c>
      <c r="F30" s="66">
        <v>22.208819999999999</v>
      </c>
      <c r="G30" s="66">
        <v>1182.0509400000001</v>
      </c>
      <c r="H30" s="66">
        <v>7125.1314083165289</v>
      </c>
      <c r="I30" s="66">
        <v>801.27098000000024</v>
      </c>
      <c r="J30" s="66">
        <v>37.926000000000002</v>
      </c>
      <c r="K30" s="66">
        <v>71.779690000000002</v>
      </c>
      <c r="L30" s="66">
        <v>200.36896000000002</v>
      </c>
      <c r="M30" s="66">
        <v>70.696579999999997</v>
      </c>
      <c r="N30" s="66">
        <v>248.71138000000005</v>
      </c>
      <c r="O30" s="66">
        <v>1510.9287355347067</v>
      </c>
      <c r="P30" s="66">
        <v>3134.7915400000056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</row>
    <row r="31" spans="1:66" ht="3" customHeight="1" x14ac:dyDescent="0.2">
      <c r="A31" s="19"/>
      <c r="B31" s="38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</row>
    <row r="32" spans="1:66" ht="8.65" customHeight="1" x14ac:dyDescent="0.2">
      <c r="A32" s="19"/>
      <c r="B32" s="38">
        <v>2014</v>
      </c>
      <c r="C32" s="65">
        <f>+D32+E32</f>
        <v>12471.21314222989</v>
      </c>
      <c r="D32" s="66">
        <v>2567.245070875495</v>
      </c>
      <c r="E32" s="66">
        <v>9903.9680713543949</v>
      </c>
      <c r="F32" s="66">
        <v>16.001730000000002</v>
      </c>
      <c r="G32" s="66">
        <v>177.00393000000022</v>
      </c>
      <c r="H32" s="66">
        <v>1617.9779000000112</v>
      </c>
      <c r="I32" s="66">
        <v>383.32473999999957</v>
      </c>
      <c r="J32" s="66">
        <v>5.4640000000000004</v>
      </c>
      <c r="K32" s="66">
        <v>12.128530000000001</v>
      </c>
      <c r="L32" s="66">
        <v>20.559289999999997</v>
      </c>
      <c r="M32" s="66">
        <v>65.416180000000011</v>
      </c>
      <c r="N32" s="66">
        <v>231.38867000000033</v>
      </c>
      <c r="O32" s="66">
        <v>578.96335999999314</v>
      </c>
      <c r="P32" s="66">
        <v>9362.9848122298863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</row>
    <row r="33" spans="1:66" ht="3" customHeight="1" x14ac:dyDescent="0.2">
      <c r="A33" s="19"/>
      <c r="B33" s="39"/>
      <c r="C33" s="42"/>
      <c r="D33" s="43"/>
      <c r="E33" s="43"/>
      <c r="F33" s="43"/>
      <c r="G33" s="43"/>
      <c r="H33" s="43"/>
      <c r="I33" s="43"/>
      <c r="J33" s="44"/>
      <c r="K33" s="44"/>
      <c r="L33" s="44"/>
      <c r="M33" s="44"/>
      <c r="N33" s="44"/>
      <c r="O33" s="43"/>
      <c r="P33" s="44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</row>
    <row r="34" spans="1:66" ht="1.9" customHeight="1" x14ac:dyDescent="0.2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</row>
    <row r="35" spans="1:66" ht="7.9" customHeight="1" x14ac:dyDescent="0.2">
      <c r="A35" s="19"/>
      <c r="B35" s="30" t="s">
        <v>20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</row>
    <row r="36" spans="1:66" ht="7.9" customHeight="1" x14ac:dyDescent="0.2">
      <c r="A36" s="19"/>
      <c r="B36" s="30" t="s">
        <v>21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</row>
    <row r="37" spans="1:66" ht="7.9" customHeight="1" x14ac:dyDescent="0.2">
      <c r="A37" s="19"/>
      <c r="B37" s="30" t="s">
        <v>25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</row>
    <row r="38" spans="1:66" ht="7.9" customHeight="1" x14ac:dyDescent="0.2">
      <c r="A38" s="19"/>
      <c r="B38" s="30" t="s">
        <v>22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</row>
    <row r="39" spans="1:66" ht="7.9" customHeight="1" x14ac:dyDescent="0.2">
      <c r="A39" s="19"/>
      <c r="B39" s="30" t="s">
        <v>23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</row>
    <row r="40" spans="1:66" ht="7.9" customHeight="1" x14ac:dyDescent="0.2">
      <c r="B40" s="30" t="s">
        <v>17</v>
      </c>
      <c r="C40" s="31"/>
      <c r="D40" s="31"/>
      <c r="E40" s="31"/>
      <c r="F40" s="31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</row>
    <row r="41" spans="1:66" ht="7.9" customHeight="1" x14ac:dyDescent="0.2">
      <c r="B41" s="30" t="s">
        <v>24</v>
      </c>
      <c r="C41" s="31"/>
      <c r="D41" s="31"/>
      <c r="E41" s="31"/>
      <c r="F41" s="31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</row>
    <row r="42" spans="1:66" ht="7.9" customHeight="1" x14ac:dyDescent="0.2">
      <c r="B42" s="30" t="s">
        <v>19</v>
      </c>
      <c r="C42" s="31"/>
      <c r="D42" s="31"/>
      <c r="E42" s="31"/>
      <c r="F42" s="31"/>
      <c r="G42" s="32"/>
      <c r="H42" s="32"/>
      <c r="I42" s="32"/>
      <c r="J42" s="32"/>
      <c r="K42" s="32"/>
      <c r="L42" s="32"/>
      <c r="M42" s="32"/>
      <c r="N42" s="32"/>
      <c r="O42" s="32"/>
      <c r="P42" s="33" t="s">
        <v>18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</row>
    <row r="43" spans="1:66" x14ac:dyDescent="0.2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</row>
    <row r="44" spans="1:66" ht="14.25" x14ac:dyDescent="0.25">
      <c r="A44" s="7"/>
      <c r="B44" s="5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</row>
    <row r="45" spans="1:66" x14ac:dyDescent="0.2">
      <c r="D45" s="21"/>
      <c r="E45" s="21"/>
      <c r="F45" s="22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</row>
    <row r="46" spans="1:66" x14ac:dyDescent="0.2">
      <c r="C46" s="48"/>
      <c r="F46" s="23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</row>
    <row r="47" spans="1:66" x14ac:dyDescent="0.2">
      <c r="C47" s="49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</row>
    <row r="48" spans="1:66" x14ac:dyDescent="0.2"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</row>
    <row r="54" spans="2:16" x14ac:dyDescent="0.2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47"/>
    </row>
    <row r="64" spans="2:16" x14ac:dyDescent="0.2">
      <c r="B64" s="24"/>
    </row>
  </sheetData>
  <mergeCells count="17">
    <mergeCell ref="P6:P8"/>
    <mergeCell ref="B7:B8"/>
    <mergeCell ref="M1:P1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C54:O54"/>
    <mergeCell ref="L6:L8"/>
    <mergeCell ref="M6:M8"/>
    <mergeCell ref="N6:N8"/>
    <mergeCell ref="O6:O8"/>
  </mergeCells>
  <hyperlinks>
    <hyperlink ref="P42" r:id="rId1"/>
  </hyperlinks>
  <pageMargins left="0.98425196850393704" right="0.98425196850393704" top="1.5748031496062993" bottom="0.78740157480314965" header="0" footer="0"/>
  <pageSetup orientation="portrait" r:id="rId2"/>
  <headerFooter alignWithMargins="0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P550-ABAJO</vt:lpstr>
      <vt:lpstr>'P550-ABAJO'!Área_de_impresión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leonel_gonzalez</cp:lastModifiedBy>
  <cp:lastPrinted>2014-08-20T01:47:13Z</cp:lastPrinted>
  <dcterms:created xsi:type="dcterms:W3CDTF">2000-12-12T17:17:16Z</dcterms:created>
  <dcterms:modified xsi:type="dcterms:W3CDTF">2014-08-20T01:47:31Z</dcterms:modified>
</cp:coreProperties>
</file>