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435" windowWidth="4560" windowHeight="3750" tabRatio="850"/>
  </bookViews>
  <sheets>
    <sheet name="P558-ABAJO" sheetId="478" r:id="rId1"/>
  </sheets>
  <definedNames>
    <definedName name="_Fill" hidden="1">#REF!</definedName>
    <definedName name="A_impresión_IM">#REF!</definedName>
    <definedName name="_xlnm.Print_Area" localSheetId="0">'P558-ABAJO'!$B$4:$N$42</definedName>
    <definedName name="DIFERENCIAS">#N/A</definedName>
    <definedName name="VARIABLES">#N/A</definedName>
  </definedNames>
  <calcPr calcId="145621" iterate="1"/>
</workbook>
</file>

<file path=xl/calcChain.xml><?xml version="1.0" encoding="utf-8"?>
<calcChain xmlns="http://schemas.openxmlformats.org/spreadsheetml/2006/main">
  <c r="C33" i="478" l="1"/>
  <c r="C31" i="478"/>
  <c r="C30" i="478"/>
  <c r="C29" i="478" l="1"/>
  <c r="C28" i="478"/>
  <c r="C26" i="478"/>
  <c r="C25" i="478" l="1"/>
  <c r="J23" i="478"/>
  <c r="J24" i="478"/>
  <c r="D22" i="478"/>
  <c r="C22" i="478" s="1"/>
  <c r="D23" i="478"/>
  <c r="C23" i="478" s="1"/>
  <c r="D24" i="478"/>
  <c r="C24" i="478" s="1"/>
  <c r="D13" i="478"/>
  <c r="C13" i="478" s="1"/>
  <c r="J13" i="478"/>
  <c r="D11" i="478"/>
  <c r="C11" i="478" s="1"/>
  <c r="J11" i="478"/>
  <c r="D12" i="478"/>
  <c r="C12" i="478" s="1"/>
  <c r="J12" i="478"/>
  <c r="D14" i="478"/>
  <c r="C14" i="478" s="1"/>
  <c r="J14" i="478"/>
  <c r="D16" i="478"/>
  <c r="C16" i="478" s="1"/>
  <c r="J16" i="478"/>
  <c r="D17" i="478"/>
  <c r="C17" i="478" s="1"/>
  <c r="J17" i="478"/>
  <c r="D18" i="478"/>
  <c r="C18" i="478" s="1"/>
  <c r="J18" i="478"/>
  <c r="D19" i="478"/>
  <c r="C19" i="478" s="1"/>
  <c r="J19" i="478"/>
  <c r="D20" i="478"/>
  <c r="C20" i="478" s="1"/>
  <c r="J20" i="478"/>
  <c r="J22" i="478"/>
</calcChain>
</file>

<file path=xl/sharedStrings.xml><?xml version="1.0" encoding="utf-8"?>
<sst xmlns="http://schemas.openxmlformats.org/spreadsheetml/2006/main" count="24" uniqueCount="22">
  <si>
    <t>Año</t>
  </si>
  <si>
    <t>Total</t>
  </si>
  <si>
    <t>Camarón</t>
  </si>
  <si>
    <t>Sardina</t>
  </si>
  <si>
    <t>Otras</t>
  </si>
  <si>
    <t>Infraestructura pesquera</t>
  </si>
  <si>
    <t>Atún</t>
  </si>
  <si>
    <t>Mayores</t>
  </si>
  <si>
    <t>Embarcaciones</t>
  </si>
  <si>
    <t>Enlatado</t>
  </si>
  <si>
    <t>Congelado</t>
  </si>
  <si>
    <t>Reducción</t>
  </si>
  <si>
    <t>Índice de utilización de la industria pesquera</t>
  </si>
  <si>
    <t>www.siap.sagarpa.gob.mx/AnxInfo/</t>
  </si>
  <si>
    <t>Fuente: Secretaría de Agricultura, Ganadería, Desarrollo Rural, Pesca y Alimentación.</t>
  </si>
  <si>
    <t xml:space="preserve">4/ Se refiere a la capacidad instalada de la industria pesquera que está en operación medida en toneladas/hora, entre la capacidad existente en dicha industria. </t>
  </si>
  <si>
    <t>Menores</t>
  </si>
  <si>
    <t>Capacidad instalada de la industria pesquera en operación (Toneladas/hora)</t>
  </si>
  <si>
    <t>3/ La suma de los parciales puede no coincidir con los totales debido al redondeo de las cifras.</t>
  </si>
  <si>
    <t>e/ Cifras estimadas al mes de diciembre de 2014.</t>
  </si>
  <si>
    <t>1/ Embarcaciones con capacidad en bodega de 10 toneladas o más. Para los años 2013 y 2014; total de embarcaciones inscritas en el Registro Nacional de Pesca y Acuacultura.</t>
  </si>
  <si>
    <t>2/ Lanchas o pequeños barcos con capacidad menor a 10 toneladas. Cifra compuesta por el número de embarcaciones con registro oficial y estimado de embarcaciones sin registro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</si>
</sst>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#,##0____;\-\ #,##0____"/>
    <numFmt numFmtId="166" formatCode="#,##0.0____;\-\ #,##0.0____"/>
    <numFmt numFmtId="167" formatCode="#,##0.0________;\-\ #,##0.0________"/>
    <numFmt numFmtId="168" formatCode="#\ ##0___);\-\ #,##0___)"/>
    <numFmt numFmtId="169" formatCode="#\ ##0;\-\ #,##0\)"/>
    <numFmt numFmtId="170" formatCode="#,##0.0;\-\ #,##0.0"/>
  </numFmts>
  <fonts count="25" x14ac:knownFonts="1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6"/>
      <name val="Times New Roman"/>
      <family val="1"/>
    </font>
    <font>
      <u/>
      <sz val="14.4"/>
      <color indexed="12"/>
      <name val="Helv"/>
    </font>
    <font>
      <sz val="10"/>
      <name val="Helv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i/>
      <sz val="11"/>
      <name val="Soberana Sans Light"/>
      <family val="3"/>
    </font>
    <font>
      <b/>
      <i/>
      <sz val="8"/>
      <name val="Soberana Sans Light"/>
      <family val="3"/>
    </font>
    <font>
      <i/>
      <sz val="7"/>
      <name val="Soberana Sans Light"/>
      <family val="3"/>
    </font>
    <font>
      <b/>
      <i/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sz val="5.5"/>
      <name val="Soberana Sans Light"/>
      <family val="3"/>
    </font>
    <font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/>
    <xf numFmtId="0" fontId="7" fillId="0" borderId="0" xfId="0" applyFont="1" applyAlignment="1">
      <alignment horizontal="justify" vertical="justify" wrapText="1"/>
    </xf>
    <xf numFmtId="0" fontId="9" fillId="0" borderId="0" xfId="0" applyFont="1"/>
    <xf numFmtId="0" fontId="10" fillId="3" borderId="0" xfId="0" applyFont="1" applyFill="1"/>
    <xf numFmtId="0" fontId="10" fillId="3" borderId="0" xfId="0" applyFont="1" applyFill="1" applyBorder="1"/>
    <xf numFmtId="0" fontId="11" fillId="0" borderId="0" xfId="0" applyFont="1"/>
    <xf numFmtId="0" fontId="13" fillId="0" borderId="0" xfId="0" applyFont="1" applyAlignment="1">
      <alignment horizontal="left"/>
    </xf>
    <xf numFmtId="0" fontId="14" fillId="0" borderId="0" xfId="0" quotePrefix="1" applyFont="1" applyAlignment="1">
      <alignment horizontal="left" vertical="center"/>
    </xf>
    <xf numFmtId="0" fontId="15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0" fontId="18" fillId="0" borderId="0" xfId="0" applyFont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right" vertical="center"/>
    </xf>
    <xf numFmtId="168" fontId="19" fillId="0" borderId="3" xfId="2" applyNumberFormat="1" applyFont="1" applyFill="1" applyBorder="1" applyAlignment="1" applyProtection="1">
      <alignment horizontal="right" vertical="center"/>
    </xf>
    <xf numFmtId="165" fontId="19" fillId="0" borderId="3" xfId="2" applyNumberFormat="1" applyFont="1" applyFill="1" applyBorder="1" applyAlignment="1" applyProtection="1">
      <alignment horizontal="right" vertical="center"/>
    </xf>
    <xf numFmtId="166" fontId="19" fillId="0" borderId="3" xfId="2" applyNumberFormat="1" applyFont="1" applyFill="1" applyBorder="1" applyAlignment="1" applyProtection="1">
      <alignment horizontal="right" vertical="center"/>
    </xf>
    <xf numFmtId="167" fontId="19" fillId="0" borderId="3" xfId="2" applyNumberFormat="1" applyFont="1" applyFill="1" applyBorder="1" applyAlignment="1" applyProtection="1">
      <alignment horizontal="right" vertical="center"/>
    </xf>
    <xf numFmtId="168" fontId="19" fillId="0" borderId="4" xfId="2" applyNumberFormat="1" applyFont="1" applyFill="1" applyBorder="1" applyAlignment="1" applyProtection="1">
      <alignment horizontal="right" vertical="center"/>
    </xf>
    <xf numFmtId="165" fontId="19" fillId="0" borderId="4" xfId="2" applyNumberFormat="1" applyFont="1" applyFill="1" applyBorder="1" applyAlignment="1" applyProtection="1">
      <alignment horizontal="right" vertical="center"/>
    </xf>
    <xf numFmtId="166" fontId="19" fillId="0" borderId="4" xfId="2" applyNumberFormat="1" applyFont="1" applyFill="1" applyBorder="1" applyAlignment="1" applyProtection="1">
      <alignment horizontal="right" vertical="center"/>
    </xf>
    <xf numFmtId="167" fontId="19" fillId="0" borderId="4" xfId="2" applyNumberFormat="1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168" fontId="22" fillId="0" borderId="3" xfId="2" applyNumberFormat="1" applyFont="1" applyFill="1" applyBorder="1" applyAlignment="1" applyProtection="1">
      <alignment horizontal="right" vertical="center"/>
    </xf>
    <xf numFmtId="168" fontId="22" fillId="0" borderId="4" xfId="2" applyNumberFormat="1" applyFont="1" applyFill="1" applyBorder="1" applyAlignment="1" applyProtection="1">
      <alignment horizontal="right" vertical="center"/>
    </xf>
    <xf numFmtId="166" fontId="22" fillId="0" borderId="3" xfId="2" applyNumberFormat="1" applyFont="1" applyFill="1" applyBorder="1" applyAlignment="1" applyProtection="1">
      <alignment horizontal="right" vertical="center"/>
    </xf>
    <xf numFmtId="166" fontId="22" fillId="0" borderId="4" xfId="2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3" fillId="0" borderId="0" xfId="0" applyFont="1" applyFill="1"/>
    <xf numFmtId="0" fontId="20" fillId="0" borderId="0" xfId="0" applyFont="1" applyBorder="1" applyAlignment="1">
      <alignment horizontal="left" vertical="center"/>
    </xf>
    <xf numFmtId="0" fontId="20" fillId="0" borderId="0" xfId="0" applyFont="1" applyBorder="1"/>
    <xf numFmtId="0" fontId="23" fillId="0" borderId="0" xfId="0" applyFont="1"/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3" fillId="0" borderId="0" xfId="0" applyFont="1" applyAlignment="1">
      <alignment horizontal="justify" vertical="justify" wrapText="1"/>
    </xf>
    <xf numFmtId="0" fontId="12" fillId="0" borderId="0" xfId="0" applyFont="1" applyFill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wrapText="1"/>
    </xf>
    <xf numFmtId="164" fontId="6" fillId="0" borderId="0" xfId="2" applyFill="1"/>
    <xf numFmtId="168" fontId="4" fillId="0" borderId="0" xfId="0" applyNumberFormat="1" applyFont="1" applyFill="1"/>
    <xf numFmtId="0" fontId="9" fillId="0" borderId="0" xfId="0" applyFont="1" applyFill="1"/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166" fontId="19" fillId="0" borderId="3" xfId="2" applyNumberFormat="1" applyFont="1" applyFill="1" applyBorder="1" applyAlignment="1" applyProtection="1">
      <alignment vertical="center"/>
    </xf>
    <xf numFmtId="169" fontId="22" fillId="0" borderId="3" xfId="2" applyNumberFormat="1" applyFont="1" applyFill="1" applyBorder="1" applyAlignment="1" applyProtection="1">
      <alignment vertical="center"/>
    </xf>
    <xf numFmtId="169" fontId="19" fillId="0" borderId="3" xfId="2" applyNumberFormat="1" applyFont="1" applyFill="1" applyBorder="1" applyAlignment="1" applyProtection="1">
      <alignment vertical="center"/>
    </xf>
    <xf numFmtId="170" fontId="22" fillId="0" borderId="3" xfId="2" applyNumberFormat="1" applyFont="1" applyFill="1" applyBorder="1" applyAlignment="1" applyProtection="1">
      <alignment vertical="center"/>
    </xf>
    <xf numFmtId="170" fontId="19" fillId="0" borderId="3" xfId="2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4" fillId="0" borderId="0" xfId="1" applyFont="1" applyAlignment="1" applyProtection="1">
      <alignment horizontal="right"/>
    </xf>
    <xf numFmtId="0" fontId="24" fillId="0" borderId="0" xfId="0" applyFont="1" applyAlignment="1">
      <alignment horizontal="right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3046" name="Text Box 38"/>
        <xdr:cNvSpPr txBox="1">
          <a:spLocks noChangeArrowheads="1"/>
        </xdr:cNvSpPr>
      </xdr:nvSpPr>
      <xdr:spPr bwMode="auto">
        <a:xfrm>
          <a:off x="1314450" y="28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 editAs="oneCell">
    <xdr:from>
      <xdr:col>13</xdr:col>
      <xdr:colOff>409574</xdr:colOff>
      <xdr:row>7</xdr:row>
      <xdr:rowOff>73819</xdr:rowOff>
    </xdr:from>
    <xdr:to>
      <xdr:col>14</xdr:col>
      <xdr:colOff>153589</xdr:colOff>
      <xdr:row>8</xdr:row>
      <xdr:rowOff>55312</xdr:rowOff>
    </xdr:to>
    <xdr:sp macro="" textlink="">
      <xdr:nvSpPr>
        <xdr:cNvPr id="43085" name="Text Box 59"/>
        <xdr:cNvSpPr txBox="1">
          <a:spLocks noChangeArrowheads="1"/>
        </xdr:cNvSpPr>
      </xdr:nvSpPr>
      <xdr:spPr bwMode="auto">
        <a:xfrm>
          <a:off x="6344840" y="1288257"/>
          <a:ext cx="232171" cy="160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 editAs="oneCell">
    <xdr:from>
      <xdr:col>5</xdr:col>
      <xdr:colOff>327423</xdr:colOff>
      <xdr:row>6</xdr:row>
      <xdr:rowOff>86916</xdr:rowOff>
    </xdr:from>
    <xdr:to>
      <xdr:col>6</xdr:col>
      <xdr:colOff>192424</xdr:colOff>
      <xdr:row>6</xdr:row>
      <xdr:rowOff>248841</xdr:rowOff>
    </xdr:to>
    <xdr:sp macro="" textlink="">
      <xdr:nvSpPr>
        <xdr:cNvPr id="43087" name="Text Box 63"/>
        <xdr:cNvSpPr txBox="1">
          <a:spLocks noChangeArrowheads="1"/>
        </xdr:cNvSpPr>
      </xdr:nvSpPr>
      <xdr:spPr bwMode="auto">
        <a:xfrm>
          <a:off x="2821782" y="1015604"/>
          <a:ext cx="22814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 editAs="oneCell">
    <xdr:from>
      <xdr:col>11</xdr:col>
      <xdr:colOff>445294</xdr:colOff>
      <xdr:row>6</xdr:row>
      <xdr:rowOff>47625</xdr:rowOff>
    </xdr:from>
    <xdr:to>
      <xdr:col>12</xdr:col>
      <xdr:colOff>154781</xdr:colOff>
      <xdr:row>6</xdr:row>
      <xdr:rowOff>197645</xdr:rowOff>
    </xdr:to>
    <xdr:sp macro="" textlink="">
      <xdr:nvSpPr>
        <xdr:cNvPr id="43088" name="Text Box 64"/>
        <xdr:cNvSpPr txBox="1">
          <a:spLocks noChangeArrowheads="1"/>
        </xdr:cNvSpPr>
      </xdr:nvSpPr>
      <xdr:spPr bwMode="auto">
        <a:xfrm>
          <a:off x="5505450" y="976313"/>
          <a:ext cx="155972" cy="15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 editAs="oneCell">
    <xdr:from>
      <xdr:col>8</xdr:col>
      <xdr:colOff>395287</xdr:colOff>
      <xdr:row>6</xdr:row>
      <xdr:rowOff>273838</xdr:rowOff>
    </xdr:from>
    <xdr:to>
      <xdr:col>9</xdr:col>
      <xdr:colOff>95250</xdr:colOff>
      <xdr:row>8</xdr:row>
      <xdr:rowOff>36904</xdr:rowOff>
    </xdr:to>
    <xdr:sp macro="" textlink="">
      <xdr:nvSpPr>
        <xdr:cNvPr id="43089" name="Text Box 64"/>
        <xdr:cNvSpPr txBox="1">
          <a:spLocks noChangeArrowheads="1"/>
        </xdr:cNvSpPr>
      </xdr:nvSpPr>
      <xdr:spPr bwMode="auto">
        <a:xfrm>
          <a:off x="4032646" y="1202526"/>
          <a:ext cx="176213" cy="227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 editAs="oneCell">
    <xdr:from>
      <xdr:col>1</xdr:col>
      <xdr:colOff>325406</xdr:colOff>
      <xdr:row>31</xdr:row>
      <xdr:rowOff>17856</xdr:rowOff>
    </xdr:from>
    <xdr:to>
      <xdr:col>2</xdr:col>
      <xdr:colOff>65484</xdr:colOff>
      <xdr:row>33</xdr:row>
      <xdr:rowOff>28575</xdr:rowOff>
    </xdr:to>
    <xdr:sp macro="" textlink="">
      <xdr:nvSpPr>
        <xdr:cNvPr id="12" name="Text Box 64"/>
        <xdr:cNvSpPr txBox="1">
          <a:spLocks noChangeArrowheads="1"/>
        </xdr:cNvSpPr>
      </xdr:nvSpPr>
      <xdr:spPr bwMode="auto">
        <a:xfrm>
          <a:off x="1087406" y="3283570"/>
          <a:ext cx="186392" cy="157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C69"/>
  <sheetViews>
    <sheetView showGridLines="0" tabSelected="1" topLeftCell="A4" zoomScale="175" zoomScaleNormal="175" zoomScaleSheetLayoutView="115" workbookViewId="0">
      <selection activeCell="H41" sqref="H41"/>
    </sheetView>
  </sheetViews>
  <sheetFormatPr baseColWidth="10" defaultColWidth="11.42578125" defaultRowHeight="12.75" x14ac:dyDescent="0.2"/>
  <cols>
    <col min="2" max="2" width="6.7109375" style="1" customWidth="1"/>
    <col min="3" max="3" width="7.140625" bestFit="1" customWidth="1"/>
    <col min="4" max="4" width="6.140625" customWidth="1"/>
    <col min="5" max="5" width="6" customWidth="1"/>
    <col min="6" max="6" width="5.42578125" customWidth="1"/>
    <col min="7" max="7" width="5.7109375" customWidth="1"/>
    <col min="8" max="8" width="6" customWidth="1"/>
    <col min="9" max="9" width="7.140625" customWidth="1"/>
    <col min="10" max="10" width="7.28515625" customWidth="1"/>
    <col min="11" max="11" width="6.85546875" customWidth="1"/>
    <col min="12" max="12" width="6.7109375" customWidth="1"/>
    <col min="13" max="13" width="6.42578125" customWidth="1"/>
    <col min="14" max="14" width="7.28515625" style="10" customWidth="1"/>
    <col min="15" max="15" width="12" bestFit="1" customWidth="1"/>
    <col min="16" max="16" width="4.5703125" customWidth="1"/>
    <col min="17" max="17" width="5.7109375" customWidth="1"/>
    <col min="18" max="18" width="6.140625" customWidth="1"/>
    <col min="19" max="19" width="8.5703125" customWidth="1"/>
    <col min="20" max="20" width="11.85546875" customWidth="1"/>
  </cols>
  <sheetData>
    <row r="1" spans="2:29" ht="21" customHeight="1" x14ac:dyDescent="0.2"/>
    <row r="2" spans="2:29" ht="12" customHeight="1" x14ac:dyDescent="0.2"/>
    <row r="3" spans="2:29" ht="10.5" customHeight="1" x14ac:dyDescent="0.2"/>
    <row r="4" spans="2:29" ht="15" customHeight="1" x14ac:dyDescent="0.25">
      <c r="B4" s="18" t="s">
        <v>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4"/>
      <c r="P4" s="4"/>
      <c r="Q4" s="4"/>
      <c r="R4" s="4"/>
      <c r="S4" s="4"/>
      <c r="T4" s="4"/>
    </row>
    <row r="5" spans="2:29" ht="0.95" customHeight="1" x14ac:dyDescent="0.2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5"/>
      <c r="P5" s="5"/>
      <c r="Q5" s="5"/>
      <c r="R5" s="5"/>
      <c r="S5" s="5"/>
      <c r="T5" s="5"/>
    </row>
    <row r="6" spans="2:29" ht="14.1" customHeight="1" x14ac:dyDescent="0.2">
      <c r="B6" s="68" t="s">
        <v>0</v>
      </c>
      <c r="C6" s="68" t="s">
        <v>8</v>
      </c>
      <c r="D6" s="68"/>
      <c r="E6" s="68"/>
      <c r="F6" s="68"/>
      <c r="G6" s="68"/>
      <c r="H6" s="68"/>
      <c r="I6" s="68"/>
      <c r="J6" s="67" t="s">
        <v>17</v>
      </c>
      <c r="K6" s="68"/>
      <c r="L6" s="68"/>
      <c r="M6" s="68"/>
      <c r="N6" s="67" t="s">
        <v>12</v>
      </c>
      <c r="O6" s="7"/>
      <c r="P6" s="7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2:29" ht="22.5" customHeight="1" x14ac:dyDescent="0.2">
      <c r="B7" s="68"/>
      <c r="C7" s="69" t="s">
        <v>1</v>
      </c>
      <c r="D7" s="68" t="s">
        <v>7</v>
      </c>
      <c r="E7" s="68"/>
      <c r="F7" s="68"/>
      <c r="G7" s="68"/>
      <c r="H7" s="68"/>
      <c r="I7" s="67" t="s">
        <v>16</v>
      </c>
      <c r="J7" s="68"/>
      <c r="K7" s="68"/>
      <c r="L7" s="68"/>
      <c r="M7" s="68"/>
      <c r="N7" s="67"/>
      <c r="O7" s="7"/>
      <c r="P7" s="7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2:29" ht="14.25" customHeight="1" x14ac:dyDescent="0.2">
      <c r="B8" s="68"/>
      <c r="C8" s="69"/>
      <c r="D8" s="69" t="s">
        <v>1</v>
      </c>
      <c r="E8" s="68" t="s">
        <v>2</v>
      </c>
      <c r="F8" s="68" t="s">
        <v>6</v>
      </c>
      <c r="G8" s="67" t="s">
        <v>3</v>
      </c>
      <c r="H8" s="68" t="s">
        <v>4</v>
      </c>
      <c r="I8" s="68"/>
      <c r="J8" s="69" t="s">
        <v>1</v>
      </c>
      <c r="K8" s="67" t="s">
        <v>9</v>
      </c>
      <c r="L8" s="67" t="s">
        <v>10</v>
      </c>
      <c r="M8" s="67" t="s">
        <v>11</v>
      </c>
      <c r="N8" s="67"/>
      <c r="O8" s="7"/>
      <c r="P8" s="7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29" ht="15.75" customHeight="1" x14ac:dyDescent="0.2">
      <c r="B9" s="68"/>
      <c r="C9" s="69"/>
      <c r="D9" s="69"/>
      <c r="E9" s="68"/>
      <c r="F9" s="68"/>
      <c r="G9" s="67"/>
      <c r="H9" s="68"/>
      <c r="I9" s="68"/>
      <c r="J9" s="69"/>
      <c r="K9" s="68"/>
      <c r="L9" s="68"/>
      <c r="M9" s="68"/>
      <c r="N9" s="67"/>
      <c r="O9" s="7"/>
      <c r="P9" s="7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2:29" s="3" customFormat="1" ht="3.75" customHeight="1" x14ac:dyDescent="0.2">
      <c r="B10" s="19"/>
      <c r="C10" s="31"/>
      <c r="D10" s="31"/>
      <c r="E10" s="22"/>
      <c r="F10" s="22"/>
      <c r="G10" s="22"/>
      <c r="H10" s="22"/>
      <c r="I10" s="22"/>
      <c r="J10" s="31"/>
      <c r="K10" s="22"/>
      <c r="L10" s="22"/>
      <c r="M10" s="22"/>
      <c r="N10" s="22"/>
      <c r="O10" s="13"/>
      <c r="P10" s="8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2:29" ht="9.9499999999999993" hidden="1" customHeight="1" x14ac:dyDescent="0.2">
      <c r="B11" s="20">
        <v>1980</v>
      </c>
      <c r="C11" s="32">
        <f>SUM(D11+I11)</f>
        <v>36041</v>
      </c>
      <c r="D11" s="32">
        <f>SUM(E11:H11)</f>
        <v>3531</v>
      </c>
      <c r="E11" s="23">
        <v>2713</v>
      </c>
      <c r="F11" s="24">
        <v>51</v>
      </c>
      <c r="G11" s="24">
        <v>123</v>
      </c>
      <c r="H11" s="24">
        <v>644</v>
      </c>
      <c r="I11" s="23">
        <v>32510</v>
      </c>
      <c r="J11" s="34">
        <f>SUM(K11:M11)</f>
        <v>708.8</v>
      </c>
      <c r="K11" s="25">
        <v>201.9</v>
      </c>
      <c r="L11" s="25">
        <v>91.1</v>
      </c>
      <c r="M11" s="25">
        <v>415.8</v>
      </c>
      <c r="N11" s="26">
        <v>85</v>
      </c>
      <c r="O11" s="13"/>
      <c r="P11" s="7"/>
      <c r="T11" s="11"/>
      <c r="U11" s="11"/>
      <c r="V11" s="11">
        <v>297.39999999999998</v>
      </c>
      <c r="W11" s="11">
        <v>389.2</v>
      </c>
      <c r="X11" s="11">
        <v>205.9</v>
      </c>
      <c r="Y11" s="11">
        <v>267.2</v>
      </c>
      <c r="Z11" s="11"/>
      <c r="AA11" s="11"/>
      <c r="AB11" s="11"/>
      <c r="AC11" s="11"/>
    </row>
    <row r="12" spans="2:29" ht="9.9499999999999993" hidden="1" customHeight="1" x14ac:dyDescent="0.2">
      <c r="B12" s="20">
        <v>1985</v>
      </c>
      <c r="C12" s="32">
        <f>SUM(D12+I12)</f>
        <v>51903</v>
      </c>
      <c r="D12" s="32">
        <f>SUM(E12:H12)</f>
        <v>3472</v>
      </c>
      <c r="E12" s="23">
        <v>2554</v>
      </c>
      <c r="F12" s="24">
        <v>79</v>
      </c>
      <c r="G12" s="24">
        <v>129</v>
      </c>
      <c r="H12" s="24">
        <v>710</v>
      </c>
      <c r="I12" s="23">
        <v>48431</v>
      </c>
      <c r="J12" s="34">
        <f>SUM(K12:M12)</f>
        <v>883.09999999999991</v>
      </c>
      <c r="K12" s="25">
        <v>269</v>
      </c>
      <c r="L12" s="25">
        <v>127.9</v>
      </c>
      <c r="M12" s="25">
        <v>486.2</v>
      </c>
      <c r="N12" s="26">
        <v>85.8</v>
      </c>
      <c r="O12" s="13"/>
      <c r="P12" s="7"/>
      <c r="T12" s="11"/>
      <c r="U12" s="11"/>
      <c r="V12" s="11">
        <v>2297.1</v>
      </c>
      <c r="W12" s="11">
        <v>4751.8</v>
      </c>
      <c r="X12" s="11">
        <v>1302.3</v>
      </c>
      <c r="Y12" s="11">
        <v>1521.4</v>
      </c>
      <c r="Z12" s="11"/>
      <c r="AA12" s="11"/>
      <c r="AB12" s="11"/>
      <c r="AC12" s="11"/>
    </row>
    <row r="13" spans="2:29" ht="9.9499999999999993" hidden="1" customHeight="1" x14ac:dyDescent="0.2">
      <c r="B13" s="20">
        <v>1990</v>
      </c>
      <c r="C13" s="32">
        <f>SUM(D13+I13)</f>
        <v>74572</v>
      </c>
      <c r="D13" s="32">
        <f>SUM(E13:H13)</f>
        <v>3166</v>
      </c>
      <c r="E13" s="23">
        <v>2285</v>
      </c>
      <c r="F13" s="24">
        <v>85</v>
      </c>
      <c r="G13" s="24">
        <v>101</v>
      </c>
      <c r="H13" s="24">
        <v>695</v>
      </c>
      <c r="I13" s="23">
        <v>71406</v>
      </c>
      <c r="J13" s="34">
        <f>SUM(K13:M13)</f>
        <v>887.59999999999991</v>
      </c>
      <c r="K13" s="25">
        <v>329.5</v>
      </c>
      <c r="L13" s="25">
        <v>131.9</v>
      </c>
      <c r="M13" s="25">
        <v>426.2</v>
      </c>
      <c r="N13" s="26">
        <v>94.6</v>
      </c>
      <c r="O13" s="13"/>
      <c r="P13" s="7"/>
      <c r="T13" s="11"/>
      <c r="U13" s="11"/>
      <c r="V13" s="11">
        <v>35815.4</v>
      </c>
      <c r="W13" s="11">
        <v>53502.7</v>
      </c>
      <c r="X13" s="11">
        <v>11243.3</v>
      </c>
      <c r="Y13" s="11">
        <v>16560.7</v>
      </c>
      <c r="Z13" s="11"/>
      <c r="AA13" s="11"/>
      <c r="AB13" s="11"/>
      <c r="AC13" s="11"/>
    </row>
    <row r="14" spans="2:29" ht="7.5" customHeight="1" x14ac:dyDescent="0.2">
      <c r="B14" s="20">
        <v>1995</v>
      </c>
      <c r="C14" s="58">
        <f>SUM(D14+I14)</f>
        <v>74903</v>
      </c>
      <c r="D14" s="58">
        <f>SUM(E14:H14)</f>
        <v>3262</v>
      </c>
      <c r="E14" s="59">
        <v>2235</v>
      </c>
      <c r="F14" s="59">
        <v>96</v>
      </c>
      <c r="G14" s="59">
        <v>81</v>
      </c>
      <c r="H14" s="59">
        <v>850</v>
      </c>
      <c r="I14" s="59">
        <v>71641</v>
      </c>
      <c r="J14" s="60">
        <f>SUM(K14:M14)</f>
        <v>830</v>
      </c>
      <c r="K14" s="61">
        <v>288.60000000000002</v>
      </c>
      <c r="L14" s="61">
        <v>136</v>
      </c>
      <c r="M14" s="61">
        <v>405.4</v>
      </c>
      <c r="N14" s="61">
        <v>87.4</v>
      </c>
      <c r="O14" s="13"/>
      <c r="P14" s="7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2:29" ht="3.75" customHeight="1" x14ac:dyDescent="0.2">
      <c r="B15" s="20"/>
      <c r="C15" s="58"/>
      <c r="D15" s="58"/>
      <c r="E15" s="59"/>
      <c r="F15" s="59"/>
      <c r="G15" s="59"/>
      <c r="H15" s="59"/>
      <c r="I15" s="59"/>
      <c r="J15" s="60"/>
      <c r="K15" s="57"/>
      <c r="L15" s="61"/>
      <c r="M15" s="61"/>
      <c r="N15" s="61"/>
      <c r="O15" s="13"/>
      <c r="P15" s="7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2:29" ht="7.5" customHeight="1" x14ac:dyDescent="0.2">
      <c r="B16" s="20">
        <v>2000</v>
      </c>
      <c r="C16" s="58">
        <f t="shared" ref="C16:C30" si="0">SUM(D16+I16)</f>
        <v>106373</v>
      </c>
      <c r="D16" s="58">
        <f t="shared" ref="D16:D24" si="1">SUM(E16:H16)</f>
        <v>3566</v>
      </c>
      <c r="E16" s="59">
        <v>2383</v>
      </c>
      <c r="F16" s="59">
        <v>123</v>
      </c>
      <c r="G16" s="59">
        <v>87</v>
      </c>
      <c r="H16" s="59">
        <v>973</v>
      </c>
      <c r="I16" s="59">
        <v>102807</v>
      </c>
      <c r="J16" s="60">
        <f>SUM(K16:M16)</f>
        <v>652.1</v>
      </c>
      <c r="K16" s="61">
        <v>241.6</v>
      </c>
      <c r="L16" s="61">
        <v>273.5</v>
      </c>
      <c r="M16" s="61">
        <v>137</v>
      </c>
      <c r="N16" s="61">
        <v>87.2</v>
      </c>
      <c r="O16" s="13"/>
      <c r="P16" s="7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2:29" ht="7.5" customHeight="1" x14ac:dyDescent="0.2">
      <c r="B17" s="20">
        <v>2001</v>
      </c>
      <c r="C17" s="58">
        <f t="shared" si="0"/>
        <v>106425</v>
      </c>
      <c r="D17" s="58">
        <f t="shared" si="1"/>
        <v>3618</v>
      </c>
      <c r="E17" s="59">
        <v>2407</v>
      </c>
      <c r="F17" s="59">
        <v>132</v>
      </c>
      <c r="G17" s="59">
        <v>89</v>
      </c>
      <c r="H17" s="59">
        <v>990</v>
      </c>
      <c r="I17" s="59">
        <v>102807</v>
      </c>
      <c r="J17" s="60">
        <f>SUM(K17:M17)</f>
        <v>652.1</v>
      </c>
      <c r="K17" s="61">
        <v>241.6</v>
      </c>
      <c r="L17" s="61">
        <v>273.5</v>
      </c>
      <c r="M17" s="61">
        <v>137</v>
      </c>
      <c r="N17" s="61">
        <v>87.2</v>
      </c>
      <c r="O17" s="13"/>
      <c r="P17" s="7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2:29" ht="7.5" customHeight="1" x14ac:dyDescent="0.2">
      <c r="B18" s="20">
        <v>2002</v>
      </c>
      <c r="C18" s="58">
        <f t="shared" si="0"/>
        <v>106425</v>
      </c>
      <c r="D18" s="58">
        <f t="shared" si="1"/>
        <v>3618</v>
      </c>
      <c r="E18" s="59">
        <v>2407</v>
      </c>
      <c r="F18" s="59">
        <v>132</v>
      </c>
      <c r="G18" s="59">
        <v>89</v>
      </c>
      <c r="H18" s="59">
        <v>990</v>
      </c>
      <c r="I18" s="59">
        <v>102807</v>
      </c>
      <c r="J18" s="60">
        <f>SUM(K18:M18)</f>
        <v>652.1</v>
      </c>
      <c r="K18" s="61">
        <v>241.6</v>
      </c>
      <c r="L18" s="61">
        <v>273.5</v>
      </c>
      <c r="M18" s="61">
        <v>137</v>
      </c>
      <c r="N18" s="61">
        <v>87.5</v>
      </c>
      <c r="O18" s="13"/>
      <c r="P18" s="7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2:29" ht="7.5" customHeight="1" x14ac:dyDescent="0.2">
      <c r="B19" s="20">
        <v>2003</v>
      </c>
      <c r="C19" s="58">
        <f t="shared" si="0"/>
        <v>106447</v>
      </c>
      <c r="D19" s="58">
        <f t="shared" si="1"/>
        <v>3640</v>
      </c>
      <c r="E19" s="59">
        <v>2407</v>
      </c>
      <c r="F19" s="59">
        <v>134</v>
      </c>
      <c r="G19" s="59">
        <v>95</v>
      </c>
      <c r="H19" s="59">
        <v>1004</v>
      </c>
      <c r="I19" s="59">
        <v>102807</v>
      </c>
      <c r="J19" s="60">
        <f>SUM(K19:M19)</f>
        <v>688.50569999999993</v>
      </c>
      <c r="K19" s="61">
        <v>250.32880000000003</v>
      </c>
      <c r="L19" s="61">
        <v>302.577</v>
      </c>
      <c r="M19" s="61">
        <v>135.59989999999999</v>
      </c>
      <c r="N19" s="61">
        <v>92.384220211623983</v>
      </c>
      <c r="O19" s="13"/>
      <c r="P19" s="7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2:29" ht="7.5" customHeight="1" x14ac:dyDescent="0.2">
      <c r="B20" s="20">
        <v>2004</v>
      </c>
      <c r="C20" s="58">
        <f t="shared" si="0"/>
        <v>106459</v>
      </c>
      <c r="D20" s="58">
        <f t="shared" si="1"/>
        <v>3652</v>
      </c>
      <c r="E20" s="59">
        <v>2407</v>
      </c>
      <c r="F20" s="59">
        <v>134</v>
      </c>
      <c r="G20" s="59">
        <v>96</v>
      </c>
      <c r="H20" s="59">
        <v>1015</v>
      </c>
      <c r="I20" s="59">
        <v>102807</v>
      </c>
      <c r="J20" s="60">
        <f>SUM(K20:M20)</f>
        <v>620</v>
      </c>
      <c r="K20" s="61">
        <v>214</v>
      </c>
      <c r="L20" s="61">
        <v>275</v>
      </c>
      <c r="M20" s="61">
        <v>131</v>
      </c>
      <c r="N20" s="61">
        <v>93.593708786995862</v>
      </c>
      <c r="O20" s="13"/>
      <c r="P20" s="7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2:29" ht="3.75" customHeight="1" x14ac:dyDescent="0.2">
      <c r="B21" s="20"/>
      <c r="C21" s="58"/>
      <c r="D21" s="58"/>
      <c r="E21" s="59"/>
      <c r="F21" s="59"/>
      <c r="G21" s="59"/>
      <c r="H21" s="59"/>
      <c r="I21" s="59"/>
      <c r="J21" s="60"/>
      <c r="K21" s="61"/>
      <c r="L21" s="61"/>
      <c r="M21" s="61"/>
      <c r="N21" s="61"/>
      <c r="O21" s="13"/>
      <c r="P21" s="7"/>
    </row>
    <row r="22" spans="2:29" ht="7.5" customHeight="1" x14ac:dyDescent="0.2">
      <c r="B22" s="20">
        <v>2005</v>
      </c>
      <c r="C22" s="58">
        <f t="shared" si="0"/>
        <v>106259</v>
      </c>
      <c r="D22" s="58">
        <f t="shared" si="1"/>
        <v>3452</v>
      </c>
      <c r="E22" s="59">
        <v>2207</v>
      </c>
      <c r="F22" s="59">
        <v>134</v>
      </c>
      <c r="G22" s="59">
        <v>96</v>
      </c>
      <c r="H22" s="59">
        <v>1015</v>
      </c>
      <c r="I22" s="59">
        <v>102807</v>
      </c>
      <c r="J22" s="60">
        <f>SUM(K22:M22)</f>
        <v>629</v>
      </c>
      <c r="K22" s="61">
        <v>222</v>
      </c>
      <c r="L22" s="61">
        <v>275</v>
      </c>
      <c r="M22" s="61">
        <v>132</v>
      </c>
      <c r="N22" s="61">
        <v>94.3</v>
      </c>
      <c r="O22" s="13"/>
      <c r="P22" s="7"/>
    </row>
    <row r="23" spans="2:29" ht="7.5" customHeight="1" x14ac:dyDescent="0.2">
      <c r="B23" s="20">
        <v>2006</v>
      </c>
      <c r="C23" s="58">
        <f t="shared" si="0"/>
        <v>106240</v>
      </c>
      <c r="D23" s="58">
        <f t="shared" si="1"/>
        <v>3433</v>
      </c>
      <c r="E23" s="59">
        <v>2157</v>
      </c>
      <c r="F23" s="59">
        <v>137</v>
      </c>
      <c r="G23" s="59">
        <v>104</v>
      </c>
      <c r="H23" s="59">
        <v>1035</v>
      </c>
      <c r="I23" s="59">
        <v>102807</v>
      </c>
      <c r="J23" s="60">
        <f>SUM(K23:M23)</f>
        <v>629</v>
      </c>
      <c r="K23" s="61">
        <v>275</v>
      </c>
      <c r="L23" s="61">
        <v>222</v>
      </c>
      <c r="M23" s="61">
        <v>132</v>
      </c>
      <c r="N23" s="61">
        <v>93.594167689004706</v>
      </c>
      <c r="O23" s="13"/>
      <c r="P23" s="7"/>
    </row>
    <row r="24" spans="2:29" ht="7.5" customHeight="1" x14ac:dyDescent="0.2">
      <c r="B24" s="20">
        <v>2007</v>
      </c>
      <c r="C24" s="58">
        <f t="shared" si="0"/>
        <v>106205</v>
      </c>
      <c r="D24" s="58">
        <f t="shared" si="1"/>
        <v>3398</v>
      </c>
      <c r="E24" s="59">
        <v>2122</v>
      </c>
      <c r="F24" s="59">
        <v>137</v>
      </c>
      <c r="G24" s="59">
        <v>104</v>
      </c>
      <c r="H24" s="59">
        <v>1035</v>
      </c>
      <c r="I24" s="59">
        <v>102807</v>
      </c>
      <c r="J24" s="60">
        <f>SUM(K24:M24)</f>
        <v>668</v>
      </c>
      <c r="K24" s="61">
        <v>277</v>
      </c>
      <c r="L24" s="61">
        <v>259</v>
      </c>
      <c r="M24" s="61">
        <v>132</v>
      </c>
      <c r="N24" s="61">
        <v>94.405880022235806</v>
      </c>
      <c r="O24" s="13"/>
      <c r="P24" s="7"/>
    </row>
    <row r="25" spans="2:29" ht="7.5" customHeight="1" x14ac:dyDescent="0.2">
      <c r="B25" s="20">
        <v>2008</v>
      </c>
      <c r="C25" s="58">
        <f t="shared" si="0"/>
        <v>106205</v>
      </c>
      <c r="D25" s="58">
        <v>3398</v>
      </c>
      <c r="E25" s="59">
        <v>2122</v>
      </c>
      <c r="F25" s="59">
        <v>137</v>
      </c>
      <c r="G25" s="59">
        <v>104</v>
      </c>
      <c r="H25" s="59">
        <v>1035</v>
      </c>
      <c r="I25" s="59">
        <v>102807</v>
      </c>
      <c r="J25" s="60">
        <v>666</v>
      </c>
      <c r="K25" s="61">
        <v>275</v>
      </c>
      <c r="L25" s="61">
        <v>259</v>
      </c>
      <c r="M25" s="61">
        <v>132</v>
      </c>
      <c r="N25" s="61">
        <v>94.052999999999997</v>
      </c>
      <c r="O25" s="13"/>
      <c r="P25" s="7"/>
    </row>
    <row r="26" spans="2:29" ht="7.5" customHeight="1" x14ac:dyDescent="0.2">
      <c r="B26" s="20">
        <v>2009</v>
      </c>
      <c r="C26" s="58">
        <f t="shared" si="0"/>
        <v>106114</v>
      </c>
      <c r="D26" s="58">
        <v>3307</v>
      </c>
      <c r="E26" s="59">
        <v>2031</v>
      </c>
      <c r="F26" s="59">
        <v>137</v>
      </c>
      <c r="G26" s="59">
        <v>104</v>
      </c>
      <c r="H26" s="59">
        <v>1035</v>
      </c>
      <c r="I26" s="59">
        <v>102807</v>
      </c>
      <c r="J26" s="60">
        <v>664.01101210190996</v>
      </c>
      <c r="K26" s="61">
        <v>276.79354418604601</v>
      </c>
      <c r="L26" s="61">
        <v>257.24531210190997</v>
      </c>
      <c r="M26" s="61">
        <v>129.972155813954</v>
      </c>
      <c r="N26" s="61">
        <v>93.700119977764203</v>
      </c>
      <c r="O26" s="13"/>
      <c r="P26" s="7"/>
    </row>
    <row r="27" spans="2:29" ht="3.75" customHeight="1" x14ac:dyDescent="0.2">
      <c r="B27" s="20"/>
      <c r="C27" s="58"/>
      <c r="D27" s="58"/>
      <c r="E27" s="59"/>
      <c r="F27" s="59"/>
      <c r="G27" s="59"/>
      <c r="H27" s="59"/>
      <c r="I27" s="59"/>
      <c r="J27" s="60"/>
      <c r="K27" s="61"/>
      <c r="L27" s="61"/>
      <c r="M27" s="61"/>
      <c r="N27" s="61"/>
      <c r="O27" s="13"/>
      <c r="P27" s="7"/>
    </row>
    <row r="28" spans="2:29" ht="7.5" customHeight="1" x14ac:dyDescent="0.2">
      <c r="B28" s="20">
        <v>2010</v>
      </c>
      <c r="C28" s="58">
        <f t="shared" si="0"/>
        <v>94111</v>
      </c>
      <c r="D28" s="58">
        <v>3206</v>
      </c>
      <c r="E28" s="59">
        <v>1932</v>
      </c>
      <c r="F28" s="59">
        <v>137</v>
      </c>
      <c r="G28" s="59">
        <v>104</v>
      </c>
      <c r="H28" s="59">
        <v>1033</v>
      </c>
      <c r="I28" s="59">
        <v>90905</v>
      </c>
      <c r="J28" s="60">
        <v>710</v>
      </c>
      <c r="K28" s="61">
        <v>279</v>
      </c>
      <c r="L28" s="61">
        <v>276</v>
      </c>
      <c r="M28" s="61">
        <v>145</v>
      </c>
      <c r="N28" s="61">
        <v>91.2</v>
      </c>
      <c r="O28" s="13"/>
      <c r="P28" s="7"/>
    </row>
    <row r="29" spans="2:29" ht="7.5" customHeight="1" x14ac:dyDescent="0.2">
      <c r="B29" s="20">
        <v>2011</v>
      </c>
      <c r="C29" s="58">
        <f t="shared" si="0"/>
        <v>82069</v>
      </c>
      <c r="D29" s="58">
        <v>3181</v>
      </c>
      <c r="E29" s="59">
        <v>1896</v>
      </c>
      <c r="F29" s="59">
        <v>138</v>
      </c>
      <c r="G29" s="59">
        <v>108</v>
      </c>
      <c r="H29" s="59">
        <v>1039</v>
      </c>
      <c r="I29" s="59">
        <v>78888</v>
      </c>
      <c r="J29" s="60">
        <v>641</v>
      </c>
      <c r="K29" s="61">
        <v>279</v>
      </c>
      <c r="L29" s="61">
        <v>207</v>
      </c>
      <c r="M29" s="61">
        <v>145</v>
      </c>
      <c r="N29" s="61">
        <v>89.8</v>
      </c>
      <c r="O29" s="13"/>
      <c r="P29" s="7"/>
    </row>
    <row r="30" spans="2:29" ht="7.5" customHeight="1" x14ac:dyDescent="0.2">
      <c r="B30" s="20">
        <v>2012</v>
      </c>
      <c r="C30" s="58">
        <f t="shared" si="0"/>
        <v>71654</v>
      </c>
      <c r="D30" s="58">
        <v>3158</v>
      </c>
      <c r="E30" s="59">
        <v>1885</v>
      </c>
      <c r="F30" s="59">
        <v>137</v>
      </c>
      <c r="G30" s="59">
        <v>104</v>
      </c>
      <c r="H30" s="59">
        <v>1032</v>
      </c>
      <c r="I30" s="59">
        <v>68496</v>
      </c>
      <c r="J30" s="60">
        <v>713.73244403682202</v>
      </c>
      <c r="K30" s="61">
        <v>254.66620670995655</v>
      </c>
      <c r="L30" s="61">
        <v>279.81623732686541</v>
      </c>
      <c r="M30" s="61">
        <v>179.25</v>
      </c>
      <c r="N30" s="61">
        <v>90.5</v>
      </c>
      <c r="O30" s="13"/>
      <c r="P30" s="7"/>
    </row>
    <row r="31" spans="2:29" ht="7.5" customHeight="1" x14ac:dyDescent="0.2">
      <c r="B31" s="20">
        <v>2013</v>
      </c>
      <c r="C31" s="58">
        <f>D31+I31</f>
        <v>74122</v>
      </c>
      <c r="D31" s="58">
        <v>3378</v>
      </c>
      <c r="E31" s="59">
        <v>1885</v>
      </c>
      <c r="F31" s="59">
        <v>136</v>
      </c>
      <c r="G31" s="59">
        <v>104</v>
      </c>
      <c r="H31" s="59">
        <v>1253</v>
      </c>
      <c r="I31" s="59">
        <v>70744</v>
      </c>
      <c r="J31" s="60">
        <v>744.9</v>
      </c>
      <c r="K31" s="61">
        <v>257.10000000000002</v>
      </c>
      <c r="L31" s="61">
        <v>291.10000000000002</v>
      </c>
      <c r="M31" s="61">
        <v>196.7</v>
      </c>
      <c r="N31" s="61">
        <v>76</v>
      </c>
      <c r="O31" s="7"/>
      <c r="P31" s="7"/>
    </row>
    <row r="32" spans="2:29" ht="3.75" customHeight="1" x14ac:dyDescent="0.2">
      <c r="B32" s="20"/>
      <c r="C32" s="58"/>
      <c r="D32" s="58"/>
      <c r="E32" s="59"/>
      <c r="F32" s="59"/>
      <c r="G32" s="59"/>
      <c r="H32" s="59"/>
      <c r="I32" s="59"/>
      <c r="J32" s="60"/>
      <c r="K32" s="61"/>
      <c r="L32" s="61"/>
      <c r="M32" s="61"/>
      <c r="N32" s="61"/>
      <c r="O32" s="7"/>
      <c r="P32" s="7"/>
    </row>
    <row r="33" spans="2:17" ht="7.5" customHeight="1" x14ac:dyDescent="0.2">
      <c r="B33" s="20">
        <v>2014</v>
      </c>
      <c r="C33" s="58">
        <f t="shared" ref="C33" si="2">D33+I33</f>
        <v>74123</v>
      </c>
      <c r="D33" s="58">
        <v>3379</v>
      </c>
      <c r="E33" s="59">
        <v>1885</v>
      </c>
      <c r="F33" s="59">
        <v>137</v>
      </c>
      <c r="G33" s="59">
        <v>104</v>
      </c>
      <c r="H33" s="59">
        <v>1253</v>
      </c>
      <c r="I33" s="59">
        <v>70744</v>
      </c>
      <c r="J33" s="60">
        <v>744.9</v>
      </c>
      <c r="K33" s="61">
        <v>257.10000000000002</v>
      </c>
      <c r="L33" s="61">
        <v>291.10000000000002</v>
      </c>
      <c r="M33" s="61">
        <v>196.7</v>
      </c>
      <c r="N33" s="61">
        <v>76</v>
      </c>
      <c r="O33" s="7"/>
      <c r="P33" s="7"/>
    </row>
    <row r="34" spans="2:17" ht="3.75" customHeight="1" x14ac:dyDescent="0.2">
      <c r="B34" s="21"/>
      <c r="C34" s="33"/>
      <c r="D34" s="33"/>
      <c r="E34" s="27"/>
      <c r="F34" s="28"/>
      <c r="G34" s="28"/>
      <c r="H34" s="27"/>
      <c r="I34" s="27"/>
      <c r="J34" s="35"/>
      <c r="K34" s="29"/>
      <c r="L34" s="29"/>
      <c r="M34" s="29"/>
      <c r="N34" s="30"/>
      <c r="O34" s="7"/>
      <c r="P34" s="7"/>
    </row>
    <row r="35" spans="2:17" ht="3.75" customHeight="1" x14ac:dyDescent="0.2"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7"/>
      <c r="P35" s="7"/>
    </row>
    <row r="36" spans="2:17" ht="8.1" customHeight="1" x14ac:dyDescent="0.2">
      <c r="B36" s="39" t="s">
        <v>20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7"/>
      <c r="P36" s="7"/>
    </row>
    <row r="37" spans="2:17" ht="8.1" customHeight="1" x14ac:dyDescent="0.2">
      <c r="B37" s="42" t="s">
        <v>21</v>
      </c>
      <c r="C37" s="43"/>
      <c r="D37" s="43"/>
      <c r="E37" s="43"/>
      <c r="F37" s="43"/>
      <c r="G37" s="43"/>
      <c r="H37" s="44"/>
      <c r="I37" s="44"/>
      <c r="J37" s="44"/>
      <c r="K37" s="44"/>
      <c r="L37" s="44"/>
      <c r="M37" s="44"/>
      <c r="N37" s="41"/>
      <c r="O37" s="7"/>
      <c r="P37" s="7"/>
    </row>
    <row r="38" spans="2:17" ht="8.1" customHeight="1" x14ac:dyDescent="0.2">
      <c r="B38" s="42" t="s">
        <v>18</v>
      </c>
      <c r="C38" s="43"/>
      <c r="D38" s="43"/>
      <c r="E38" s="43"/>
      <c r="F38" s="43"/>
      <c r="G38" s="43"/>
      <c r="H38" s="44"/>
      <c r="I38" s="44"/>
      <c r="J38" s="44"/>
      <c r="K38" s="44"/>
      <c r="L38" s="44"/>
      <c r="M38" s="44"/>
      <c r="N38" s="41"/>
      <c r="O38" s="7"/>
      <c r="P38" s="7"/>
    </row>
    <row r="39" spans="2:17" ht="8.1" customHeight="1" x14ac:dyDescent="0.2">
      <c r="B39" s="42" t="s">
        <v>15</v>
      </c>
      <c r="C39" s="43"/>
      <c r="D39" s="43"/>
      <c r="E39" s="43"/>
      <c r="F39" s="43"/>
      <c r="G39" s="43"/>
      <c r="H39" s="44"/>
      <c r="I39" s="44"/>
      <c r="J39" s="44"/>
      <c r="K39" s="44"/>
      <c r="L39" s="44"/>
      <c r="M39" s="44"/>
      <c r="N39" s="41"/>
      <c r="O39" s="7"/>
      <c r="P39" s="7"/>
    </row>
    <row r="40" spans="2:17" ht="8.1" customHeight="1" x14ac:dyDescent="0.2">
      <c r="B40" s="55" t="s">
        <v>19</v>
      </c>
      <c r="C40" s="56"/>
      <c r="D40" s="56"/>
      <c r="E40" s="56"/>
      <c r="F40" s="44"/>
      <c r="G40" s="44"/>
      <c r="H40" s="44"/>
      <c r="I40" s="44"/>
      <c r="J40" s="44"/>
      <c r="K40" s="44"/>
      <c r="L40" s="44"/>
      <c r="M40" s="44"/>
      <c r="N40" s="41"/>
      <c r="O40" s="7"/>
      <c r="P40" s="7"/>
    </row>
    <row r="41" spans="2:17" ht="8.1" customHeight="1" x14ac:dyDescent="0.2">
      <c r="B41" s="45" t="s">
        <v>14</v>
      </c>
      <c r="C41" s="44"/>
      <c r="D41" s="44"/>
      <c r="E41" s="44"/>
      <c r="F41" s="44"/>
      <c r="G41" s="44"/>
      <c r="H41" s="44"/>
      <c r="I41" s="44"/>
      <c r="J41" s="44"/>
      <c r="K41" s="44"/>
      <c r="O41" s="7"/>
      <c r="P41" s="7"/>
    </row>
    <row r="42" spans="2:17" ht="7.5" customHeight="1" x14ac:dyDescent="0.2">
      <c r="B42" s="46"/>
      <c r="C42" s="44"/>
      <c r="D42" s="44"/>
      <c r="E42" s="44"/>
      <c r="F42" s="44"/>
      <c r="G42" s="44"/>
      <c r="H42" s="44"/>
      <c r="I42" s="44"/>
      <c r="J42" s="44"/>
      <c r="K42" s="44"/>
      <c r="L42" s="65" t="s">
        <v>13</v>
      </c>
      <c r="M42" s="66"/>
      <c r="N42" s="66"/>
    </row>
    <row r="43" spans="2:17" s="48" customFormat="1" ht="12.75" customHeight="1" x14ac:dyDescent="0.2">
      <c r="B43" s="47"/>
      <c r="F43" s="49"/>
      <c r="G43" s="49"/>
      <c r="H43" s="49"/>
      <c r="I43" s="49"/>
      <c r="J43" s="49"/>
      <c r="K43" s="50"/>
      <c r="L43" s="50"/>
      <c r="M43" s="50"/>
      <c r="N43" s="50"/>
    </row>
    <row r="44" spans="2:17" s="48" customFormat="1" x14ac:dyDescent="0.2">
      <c r="B44" s="51"/>
      <c r="D44" s="52"/>
      <c r="E44" s="52"/>
      <c r="F44" s="52"/>
      <c r="G44" s="52"/>
      <c r="H44" s="52"/>
      <c r="I44" s="52"/>
      <c r="J44" s="49"/>
      <c r="N44" s="53"/>
    </row>
    <row r="45" spans="2:17" s="48" customFormat="1" x14ac:dyDescent="0.2">
      <c r="B45" s="54"/>
      <c r="D45" s="52"/>
      <c r="E45" s="52"/>
      <c r="F45" s="52"/>
      <c r="G45" s="52"/>
      <c r="H45" s="52"/>
      <c r="I45" s="52"/>
      <c r="J45" s="49"/>
      <c r="N45" s="53"/>
    </row>
    <row r="46" spans="2:17" s="48" customFormat="1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2:17" s="48" customFormat="1" x14ac:dyDescent="0.2">
      <c r="B47" s="54"/>
      <c r="N47" s="53"/>
    </row>
    <row r="48" spans="2:17" s="48" customFormat="1" x14ac:dyDescent="0.2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2:14" s="48" customFormat="1" x14ac:dyDescent="0.2">
      <c r="B49" s="54"/>
      <c r="N49" s="53"/>
    </row>
    <row r="60" spans="2:14" x14ac:dyDescent="0.2"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4" spans="2:14" ht="14.25" x14ac:dyDescent="0.2">
      <c r="B64" s="9"/>
    </row>
    <row r="65" spans="2:13" ht="30" customHeight="1" x14ac:dyDescent="0.2">
      <c r="B65" s="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7" spans="2:13" ht="14.25" x14ac:dyDescent="0.2">
      <c r="B67" s="6"/>
    </row>
    <row r="68" spans="2:13" ht="12" customHeight="1" x14ac:dyDescent="0.2">
      <c r="B68" s="6"/>
    </row>
    <row r="69" spans="2:13" x14ac:dyDescent="0.2">
      <c r="B69" s="2"/>
    </row>
  </sheetData>
  <mergeCells count="20">
    <mergeCell ref="D8:D9"/>
    <mergeCell ref="E8:E9"/>
    <mergeCell ref="H8:H9"/>
    <mergeCell ref="D7:H7"/>
    <mergeCell ref="B46:O46"/>
    <mergeCell ref="B48:Q48"/>
    <mergeCell ref="C60:M60"/>
    <mergeCell ref="L42:N42"/>
    <mergeCell ref="N6:N9"/>
    <mergeCell ref="B6:B9"/>
    <mergeCell ref="M8:M9"/>
    <mergeCell ref="J6:M7"/>
    <mergeCell ref="F8:F9"/>
    <mergeCell ref="G8:G9"/>
    <mergeCell ref="K8:K9"/>
    <mergeCell ref="L8:L9"/>
    <mergeCell ref="C6:I6"/>
    <mergeCell ref="J8:J9"/>
    <mergeCell ref="C7:C9"/>
    <mergeCell ref="I7:I9"/>
  </mergeCells>
  <phoneticPr fontId="0" type="noConversion"/>
  <hyperlinks>
    <hyperlink ref="L42" r:id="rId1" display="www.siap.sagarpa.gob.mx"/>
  </hyperlinks>
  <pageMargins left="0.98425196850393704" right="0.98425196850393704" top="1.5748031496062993" bottom="0.78740157480314965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P558-ABAJO</vt:lpstr>
      <vt:lpstr>'P558-ABAJO'!Área_de_impresión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2014-08-09T17:11:16Z</cp:lastPrinted>
  <dcterms:created xsi:type="dcterms:W3CDTF">2000-12-12T17:17:16Z</dcterms:created>
  <dcterms:modified xsi:type="dcterms:W3CDTF">2014-08-09T17:11:41Z</dcterms:modified>
</cp:coreProperties>
</file>