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5" windowWidth="12120" windowHeight="9120" tabRatio="599"/>
  </bookViews>
  <sheets>
    <sheet name="P618" sheetId="21" r:id="rId1"/>
  </sheets>
  <definedNames>
    <definedName name="_xlnm.Print_Area" localSheetId="0">'P618'!$A$1:$I$47</definedName>
  </definedNames>
  <calcPr calcId="152511"/>
</workbook>
</file>

<file path=xl/calcChain.xml><?xml version="1.0" encoding="utf-8"?>
<calcChain xmlns="http://schemas.openxmlformats.org/spreadsheetml/2006/main">
  <c r="G10" i="21" l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C42" i="21" l="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L42" i="21" l="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G9" i="21"/>
  <c r="L10" i="21"/>
  <c r="I9" i="21"/>
  <c r="H9" i="21"/>
  <c r="F9" i="21"/>
  <c r="E9" i="21"/>
  <c r="D9" i="21"/>
  <c r="C9" i="21" l="1"/>
</calcChain>
</file>

<file path=xl/sharedStrings.xml><?xml version="1.0" encoding="utf-8"?>
<sst xmlns="http://schemas.openxmlformats.org/spreadsheetml/2006/main" count="50" uniqueCount="48">
  <si>
    <t>Total</t>
  </si>
  <si>
    <t xml:space="preserve"> </t>
  </si>
  <si>
    <t>(Miles de pesos)</t>
  </si>
  <si>
    <t>Inversión física transferida a los gobiernos de las entidades federativas y los municipios</t>
  </si>
  <si>
    <t>FUENTE: Secretaría de Hacienda y Crédito Público. Unidad de Política y Control Presupuestario.</t>
  </si>
  <si>
    <t xml:space="preserve">1/ Se refiere a recursos fiscales transferidos a los gobiernos estatales y municipales. Las sumas de los parciales pueden no coincidir con los totales debido al redondeo de las cifras. </t>
  </si>
  <si>
    <t>Convenios de Coordinación
(Convenio de Descentralización)</t>
  </si>
  <si>
    <t>Aportaciones Federales 
para Entidades Federativas
 y Municipios</t>
  </si>
  <si>
    <t>SEMARNAT/
CONAGUA</t>
  </si>
  <si>
    <t xml:space="preserve">       Los espacios  en blanco indican la ausencia de movimientos.</t>
  </si>
  <si>
    <t>SEP</t>
  </si>
  <si>
    <t>Provisiones Salariales
 y Económicas</t>
  </si>
  <si>
    <t>Sistema de Protección Social en Salud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</si>
  <si>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</si>
  <si>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</si>
  <si>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</si>
  <si>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</si>
  <si>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</si>
  <si>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</si>
  <si>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</si>
  <si>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</si>
  <si>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</si>
  <si>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</si>
  <si>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</si>
  <si>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</si>
  <si>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</si>
  <si>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</si>
  <si>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</si>
  <si>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</si>
  <si>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</si>
  <si>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</si>
  <si>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</si>
  <si>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</si>
  <si>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</si>
  <si>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</si>
  <si>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</si>
  <si>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</si>
  <si>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</si>
  <si>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</si>
  <si>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</si>
  <si>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</si>
  <si>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</si>
  <si>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</si>
  <si>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</si>
  <si>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</si>
  <si>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distribuible geográficamente</t>
  </si>
  <si>
    <t>Entidad
 Federativa</t>
  </si>
  <si>
    <t xml:space="preserve">original aprobada para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</si>
</sst>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##,###,##0.0,"/>
    <numFmt numFmtId="165" formatCode="#,##0.0,______"/>
    <numFmt numFmtId="166" formatCode="#,##0.0,__"/>
    <numFmt numFmtId="167" formatCode="#,##0.0__"/>
    <numFmt numFmtId="168" formatCode="#,##0.0"/>
    <numFmt numFmtId="169" formatCode="_-* #,##0.0_-;\-* #,##0.0_-;_-* &quot;-&quot;??_-;_-@_-"/>
    <numFmt numFmtId="170" formatCode="###\ ##0.0____;\-\ ###\ ##0.0______"/>
    <numFmt numFmtId="171" formatCode="dd/mm/yy;@"/>
  </numFmts>
  <fonts count="9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Alignment="1">
      <alignment horizontal="left"/>
    </xf>
    <xf numFmtId="164" fontId="2" fillId="0" borderId="0" xfId="0" applyNumberFormat="1" applyFont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7" fontId="2" fillId="2" borderId="0" xfId="0" applyNumberFormat="1" applyFont="1" applyFill="1" applyBorder="1" applyAlignment="1">
      <alignment horizontal="right" vertical="center"/>
    </xf>
    <xf numFmtId="0" fontId="2" fillId="0" borderId="0" xfId="0" applyNumberFormat="1" applyFont="1"/>
    <xf numFmtId="166" fontId="2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 vertical="justify"/>
    </xf>
    <xf numFmtId="164" fontId="2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left"/>
    </xf>
    <xf numFmtId="164" fontId="2" fillId="3" borderId="10" xfId="0" applyNumberFormat="1" applyFont="1" applyFill="1" applyBorder="1" applyAlignment="1">
      <alignment horizontal="left"/>
    </xf>
    <xf numFmtId="168" fontId="5" fillId="2" borderId="4" xfId="0" applyNumberFormat="1" applyFont="1" applyFill="1" applyBorder="1" applyAlignment="1">
      <alignment horizontal="right" vertical="center"/>
    </xf>
    <xf numFmtId="168" fontId="7" fillId="2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9" fontId="2" fillId="0" borderId="0" xfId="2" applyNumberFormat="1" applyFont="1" applyBorder="1" applyAlignment="1">
      <alignment horizontal="left"/>
    </xf>
    <xf numFmtId="164" fontId="2" fillId="0" borderId="0" xfId="0" applyNumberFormat="1" applyFont="1" applyFill="1" applyAlignment="1">
      <alignment horizontal="left" vertic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66" fontId="2" fillId="2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5" xfId="0" applyFont="1" applyFill="1" applyBorder="1"/>
    <xf numFmtId="164" fontId="2" fillId="0" borderId="3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</cellXfs>
  <cellStyles count="3">
    <cellStyle name="Millares" xfId="2" builtinId="3"/>
    <cellStyle name="Normal" xfId="0" builtinId="0"/>
    <cellStyle name="Normal_gasto programable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682625</xdr:colOff>
      <xdr:row>0</xdr:row>
      <xdr:rowOff>130175</xdr:rowOff>
    </xdr:from>
    <xdr:to>
      <xdr:col>3</xdr:col>
      <xdr:colOff>158750</xdr:colOff>
      <xdr:row>1</xdr:row>
      <xdr:rowOff>139700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450975" y="130175"/>
          <a:ext cx="174625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showZeros="0" tabSelected="1" zoomScale="190" zoomScaleNormal="190" workbookViewId="0">
      <selection activeCell="M20" sqref="M20"/>
    </sheetView>
  </sheetViews>
  <sheetFormatPr baseColWidth="10" defaultRowHeight="8.25" x14ac:dyDescent="0.2"/>
  <cols>
    <col min="1" max="1" width="0.42578125" style="34" customWidth="1"/>
    <col min="2" max="2" width="11" style="34" customWidth="1"/>
    <col min="3" max="9" width="10.42578125" style="34" customWidth="1"/>
    <col min="10" max="12" width="0" style="34" hidden="1" customWidth="1"/>
    <col min="13" max="14" width="11.42578125" style="36"/>
    <col min="15" max="16384" width="11.42578125" style="34"/>
  </cols>
  <sheetData>
    <row r="1" spans="1:14" ht="12.75" customHeight="1" x14ac:dyDescent="0.2">
      <c r="A1" s="15" t="s">
        <v>3</v>
      </c>
      <c r="B1" s="15"/>
      <c r="C1" s="7"/>
      <c r="D1" s="7"/>
      <c r="E1" s="7"/>
      <c r="F1" s="7"/>
      <c r="G1" s="7"/>
      <c r="H1" s="7"/>
      <c r="I1" s="7"/>
    </row>
    <row r="2" spans="1:14" ht="12.75" customHeight="1" x14ac:dyDescent="0.2">
      <c r="A2" s="15" t="s">
        <v>47</v>
      </c>
      <c r="B2" s="15"/>
      <c r="C2" s="7"/>
      <c r="D2" s="7"/>
      <c r="E2" s="7"/>
      <c r="F2" s="7"/>
      <c r="G2" s="7"/>
      <c r="H2" s="7"/>
      <c r="I2" s="7"/>
    </row>
    <row r="3" spans="1:14" ht="12" customHeight="1" thickBot="1" x14ac:dyDescent="0.2">
      <c r="A3" s="2" t="s">
        <v>2</v>
      </c>
      <c r="B3" s="2"/>
      <c r="C3" s="35"/>
      <c r="D3" s="8"/>
      <c r="E3" s="8"/>
      <c r="F3" s="8"/>
      <c r="G3" s="8"/>
      <c r="H3" s="8"/>
      <c r="I3" s="8"/>
      <c r="J3" s="9"/>
      <c r="K3" s="10"/>
    </row>
    <row r="4" spans="1:14" ht="12" customHeight="1" x14ac:dyDescent="0.2">
      <c r="A4" s="41" t="s">
        <v>46</v>
      </c>
      <c r="B4" s="42"/>
      <c r="C4" s="41" t="s">
        <v>0</v>
      </c>
      <c r="D4" s="41" t="s">
        <v>11</v>
      </c>
      <c r="E4" s="41" t="s">
        <v>7</v>
      </c>
      <c r="F4" s="52" t="s">
        <v>12</v>
      </c>
      <c r="G4" s="41" t="s">
        <v>6</v>
      </c>
      <c r="H4" s="41"/>
      <c r="I4" s="55"/>
    </row>
    <row r="5" spans="1:14" ht="12" customHeight="1" x14ac:dyDescent="0.2">
      <c r="A5" s="43"/>
      <c r="B5" s="43"/>
      <c r="C5" s="45"/>
      <c r="D5" s="47"/>
      <c r="E5" s="50"/>
      <c r="F5" s="53"/>
      <c r="G5" s="56"/>
      <c r="H5" s="56"/>
      <c r="I5" s="56"/>
    </row>
    <row r="6" spans="1:14" ht="12" customHeight="1" x14ac:dyDescent="0.2">
      <c r="A6" s="43"/>
      <c r="B6" s="43"/>
      <c r="C6" s="45"/>
      <c r="D6" s="48"/>
      <c r="E6" s="50"/>
      <c r="F6" s="53"/>
      <c r="G6" s="57" t="s">
        <v>0</v>
      </c>
      <c r="H6" s="41" t="s">
        <v>10</v>
      </c>
      <c r="I6" s="41" t="s">
        <v>8</v>
      </c>
    </row>
    <row r="7" spans="1:14" ht="12" customHeight="1" x14ac:dyDescent="0.2">
      <c r="A7" s="44"/>
      <c r="B7" s="44"/>
      <c r="C7" s="46"/>
      <c r="D7" s="49"/>
      <c r="E7" s="51"/>
      <c r="F7" s="54"/>
      <c r="G7" s="58"/>
      <c r="H7" s="46"/>
      <c r="I7" s="46"/>
    </row>
    <row r="8" spans="1:14" s="1" customFormat="1" ht="2.25" customHeight="1" x14ac:dyDescent="0.2">
      <c r="A8" s="28"/>
      <c r="B8" s="23"/>
      <c r="C8" s="18"/>
      <c r="D8" s="18"/>
      <c r="E8" s="18"/>
      <c r="F8" s="18"/>
      <c r="G8" s="18"/>
      <c r="H8" s="18"/>
      <c r="I8" s="19"/>
    </row>
    <row r="9" spans="1:14" ht="7.5" customHeight="1" x14ac:dyDescent="0.15">
      <c r="A9" s="29" t="s">
        <v>0</v>
      </c>
      <c r="B9" s="24"/>
      <c r="C9" s="33">
        <f t="shared" ref="C9:I9" si="0">SUM(C10:C42)</f>
        <v>218903548.92000002</v>
      </c>
      <c r="D9" s="33">
        <f t="shared" si="0"/>
        <v>65812042.173000008</v>
      </c>
      <c r="E9" s="33">
        <f t="shared" si="0"/>
        <v>135569982.72900003</v>
      </c>
      <c r="F9" s="33">
        <f t="shared" si="0"/>
        <v>2897679.5049999999</v>
      </c>
      <c r="G9" s="33">
        <f t="shared" si="0"/>
        <v>14623844.513000004</v>
      </c>
      <c r="H9" s="33">
        <f t="shared" si="0"/>
        <v>2463203.1270000003</v>
      </c>
      <c r="I9" s="33">
        <f t="shared" si="0"/>
        <v>12160641.386000004</v>
      </c>
      <c r="K9" s="11"/>
      <c r="L9" s="11"/>
      <c r="M9" s="37"/>
      <c r="N9" s="38"/>
    </row>
    <row r="10" spans="1:14" ht="11.25" customHeight="1" x14ac:dyDescent="0.15">
      <c r="A10" s="30"/>
      <c r="B10" s="25" t="s">
        <v>13</v>
      </c>
      <c r="C10" s="33">
        <f>+D10+E10+F10+G10</f>
        <v>1267613.0060000001</v>
      </c>
      <c r="D10" s="32">
        <v>140067.198</v>
      </c>
      <c r="E10" s="32">
        <v>848487.80299999996</v>
      </c>
      <c r="F10" s="32">
        <v>0</v>
      </c>
      <c r="G10" s="32">
        <f>+H10+I10</f>
        <v>279058.005</v>
      </c>
      <c r="H10" s="32">
        <v>0</v>
      </c>
      <c r="I10" s="32">
        <v>279058.005</v>
      </c>
      <c r="J10" s="12">
        <v>205646.5</v>
      </c>
      <c r="K10" s="13">
        <v>1000</v>
      </c>
      <c r="L10" s="13">
        <f>J10*$K$10</f>
        <v>205646500</v>
      </c>
    </row>
    <row r="11" spans="1:14" ht="7.5" customHeight="1" x14ac:dyDescent="0.15">
      <c r="A11" s="30"/>
      <c r="B11" s="25" t="s">
        <v>14</v>
      </c>
      <c r="C11" s="33">
        <f t="shared" ref="C11:C42" si="1">+D11+E11+F11+G11</f>
        <v>2639916.7629999998</v>
      </c>
      <c r="D11" s="32">
        <v>166578.948</v>
      </c>
      <c r="E11" s="32">
        <v>2331396.415</v>
      </c>
      <c r="F11" s="32">
        <v>0</v>
      </c>
      <c r="G11" s="32">
        <f t="shared" ref="G11:G42" si="2">+H11+I11</f>
        <v>141941.4</v>
      </c>
      <c r="H11" s="32">
        <v>0</v>
      </c>
      <c r="I11" s="32">
        <v>141941.4</v>
      </c>
      <c r="J11" s="12">
        <v>90006.2</v>
      </c>
      <c r="K11" s="11"/>
      <c r="L11" s="13">
        <f t="shared" ref="L11:L42" si="3">J11*$K$10</f>
        <v>90006200</v>
      </c>
    </row>
    <row r="12" spans="1:14" ht="7.5" customHeight="1" x14ac:dyDescent="0.15">
      <c r="A12" s="30"/>
      <c r="B12" s="25" t="s">
        <v>15</v>
      </c>
      <c r="C12" s="33">
        <f t="shared" si="1"/>
        <v>713598.70099999988</v>
      </c>
      <c r="D12" s="32">
        <v>4309.3109999999997</v>
      </c>
      <c r="E12" s="32">
        <v>500845.80899999995</v>
      </c>
      <c r="F12" s="32">
        <v>0</v>
      </c>
      <c r="G12" s="32">
        <f t="shared" si="2"/>
        <v>208443.58100000001</v>
      </c>
      <c r="H12" s="32">
        <v>0</v>
      </c>
      <c r="I12" s="32">
        <v>208443.58100000001</v>
      </c>
      <c r="J12" s="12">
        <v>71452.600000000006</v>
      </c>
      <c r="K12" s="11"/>
      <c r="L12" s="13">
        <f t="shared" si="3"/>
        <v>71452600</v>
      </c>
    </row>
    <row r="13" spans="1:14" ht="7.5" customHeight="1" x14ac:dyDescent="0.15">
      <c r="A13" s="30"/>
      <c r="B13" s="25" t="s">
        <v>16</v>
      </c>
      <c r="C13" s="33">
        <f t="shared" si="1"/>
        <v>1223824.173</v>
      </c>
      <c r="D13" s="32">
        <v>7989.5509999999995</v>
      </c>
      <c r="E13" s="32">
        <v>1052555.5899999999</v>
      </c>
      <c r="F13" s="32">
        <v>0</v>
      </c>
      <c r="G13" s="32">
        <f t="shared" si="2"/>
        <v>163279.03200000001</v>
      </c>
      <c r="H13" s="32">
        <v>0</v>
      </c>
      <c r="I13" s="32">
        <v>163279.03200000001</v>
      </c>
      <c r="J13" s="12">
        <v>453.9</v>
      </c>
      <c r="K13" s="11"/>
      <c r="L13" s="13">
        <f t="shared" si="3"/>
        <v>453900</v>
      </c>
    </row>
    <row r="14" spans="1:14" ht="11.25" customHeight="1" x14ac:dyDescent="0.15">
      <c r="A14" s="30"/>
      <c r="B14" s="25" t="s">
        <v>17</v>
      </c>
      <c r="C14" s="33">
        <f t="shared" si="1"/>
        <v>2598488.91</v>
      </c>
      <c r="D14" s="32">
        <v>475614.56900000002</v>
      </c>
      <c r="E14" s="32">
        <v>1838171.841</v>
      </c>
      <c r="F14" s="32">
        <v>0</v>
      </c>
      <c r="G14" s="32">
        <f t="shared" si="2"/>
        <v>284702.5</v>
      </c>
      <c r="H14" s="32">
        <v>0</v>
      </c>
      <c r="I14" s="32">
        <v>284702.5</v>
      </c>
      <c r="J14" s="12">
        <v>80126.3</v>
      </c>
      <c r="K14" s="11"/>
      <c r="L14" s="13">
        <f t="shared" si="3"/>
        <v>80126300</v>
      </c>
    </row>
    <row r="15" spans="1:14" ht="7.5" customHeight="1" x14ac:dyDescent="0.15">
      <c r="A15" s="30"/>
      <c r="B15" s="25" t="s">
        <v>18</v>
      </c>
      <c r="C15" s="33">
        <f t="shared" si="1"/>
        <v>898735.99599999993</v>
      </c>
      <c r="D15" s="32">
        <v>81522.907000000007</v>
      </c>
      <c r="E15" s="32">
        <v>509693.29300000001</v>
      </c>
      <c r="F15" s="32">
        <v>0</v>
      </c>
      <c r="G15" s="32">
        <f t="shared" si="2"/>
        <v>307519.79599999997</v>
      </c>
      <c r="H15" s="32">
        <v>0</v>
      </c>
      <c r="I15" s="32">
        <v>307519.79599999997</v>
      </c>
      <c r="J15" s="12">
        <v>32688.799999999999</v>
      </c>
      <c r="K15" s="11"/>
      <c r="L15" s="13">
        <f t="shared" si="3"/>
        <v>32688800</v>
      </c>
    </row>
    <row r="16" spans="1:14" ht="7.5" customHeight="1" x14ac:dyDescent="0.15">
      <c r="A16" s="30"/>
      <c r="B16" s="25" t="s">
        <v>19</v>
      </c>
      <c r="C16" s="33">
        <f t="shared" si="1"/>
        <v>15140729.537</v>
      </c>
      <c r="D16" s="32">
        <v>1577407.325</v>
      </c>
      <c r="E16" s="32">
        <v>13246066.461000001</v>
      </c>
      <c r="F16" s="32">
        <v>0</v>
      </c>
      <c r="G16" s="32">
        <f t="shared" si="2"/>
        <v>317255.75099999999</v>
      </c>
      <c r="H16" s="32">
        <v>0</v>
      </c>
      <c r="I16" s="32">
        <v>317255.75099999999</v>
      </c>
      <c r="J16" s="12">
        <v>48585.4</v>
      </c>
      <c r="K16" s="11"/>
      <c r="L16" s="13">
        <f t="shared" si="3"/>
        <v>48585400</v>
      </c>
    </row>
    <row r="17" spans="1:12" ht="7.5" customHeight="1" x14ac:dyDescent="0.15">
      <c r="A17" s="30"/>
      <c r="B17" s="25" t="s">
        <v>20</v>
      </c>
      <c r="C17" s="33">
        <f t="shared" si="1"/>
        <v>3609596.1950000003</v>
      </c>
      <c r="D17" s="32">
        <v>113091.44</v>
      </c>
      <c r="E17" s="32">
        <v>3164691.6430000002</v>
      </c>
      <c r="F17" s="32">
        <v>0</v>
      </c>
      <c r="G17" s="32">
        <f t="shared" si="2"/>
        <v>331813.11199999996</v>
      </c>
      <c r="H17" s="32">
        <v>0</v>
      </c>
      <c r="I17" s="32">
        <v>331813.11199999996</v>
      </c>
      <c r="J17" s="12">
        <v>37914.1</v>
      </c>
      <c r="K17" s="11"/>
      <c r="L17" s="13">
        <f t="shared" si="3"/>
        <v>37914100</v>
      </c>
    </row>
    <row r="18" spans="1:12" ht="11.25" customHeight="1" x14ac:dyDescent="0.15">
      <c r="A18" s="30"/>
      <c r="B18" s="25" t="s">
        <v>21</v>
      </c>
      <c r="C18" s="33">
        <f t="shared" si="1"/>
        <v>13855993.685999999</v>
      </c>
      <c r="D18" s="32">
        <v>4788260.57</v>
      </c>
      <c r="E18" s="32">
        <v>5099387.18</v>
      </c>
      <c r="F18" s="32">
        <v>2897679.5049999999</v>
      </c>
      <c r="G18" s="32">
        <f t="shared" si="2"/>
        <v>1070666.4310000001</v>
      </c>
      <c r="H18" s="32">
        <v>0</v>
      </c>
      <c r="I18" s="32">
        <v>1070666.4310000001</v>
      </c>
      <c r="J18" s="12">
        <v>0</v>
      </c>
      <c r="K18" s="11"/>
      <c r="L18" s="13">
        <f t="shared" si="3"/>
        <v>0</v>
      </c>
    </row>
    <row r="19" spans="1:12" ht="7.5" customHeight="1" x14ac:dyDescent="0.15">
      <c r="A19" s="30"/>
      <c r="B19" s="25" t="s">
        <v>22</v>
      </c>
      <c r="C19" s="33">
        <f t="shared" si="1"/>
        <v>2528885.4779999997</v>
      </c>
      <c r="D19" s="32">
        <v>264736.68600000005</v>
      </c>
      <c r="E19" s="32">
        <v>1814507.9849999999</v>
      </c>
      <c r="F19" s="32">
        <v>0</v>
      </c>
      <c r="G19" s="32">
        <f t="shared" si="2"/>
        <v>449640.80699999997</v>
      </c>
      <c r="H19" s="32">
        <v>0</v>
      </c>
      <c r="I19" s="32">
        <v>449640.80699999997</v>
      </c>
      <c r="J19" s="12">
        <v>15717.2</v>
      </c>
      <c r="K19" s="11"/>
      <c r="L19" s="13">
        <f t="shared" si="3"/>
        <v>15717200</v>
      </c>
    </row>
    <row r="20" spans="1:12" ht="7.5" customHeight="1" x14ac:dyDescent="0.15">
      <c r="A20" s="30"/>
      <c r="B20" s="25" t="s">
        <v>23</v>
      </c>
      <c r="C20" s="33">
        <f t="shared" si="1"/>
        <v>6023077.6950000003</v>
      </c>
      <c r="D20" s="32">
        <v>852022.299</v>
      </c>
      <c r="E20" s="32">
        <v>4925240.9960000003</v>
      </c>
      <c r="F20" s="32">
        <v>0</v>
      </c>
      <c r="G20" s="32">
        <f t="shared" si="2"/>
        <v>245814.39999999999</v>
      </c>
      <c r="H20" s="32">
        <v>0</v>
      </c>
      <c r="I20" s="32">
        <v>245814.39999999999</v>
      </c>
      <c r="J20" s="12">
        <v>52502</v>
      </c>
      <c r="K20" s="11"/>
      <c r="L20" s="13">
        <f t="shared" si="3"/>
        <v>52502000</v>
      </c>
    </row>
    <row r="21" spans="1:12" ht="7.5" customHeight="1" x14ac:dyDescent="0.15">
      <c r="A21" s="30"/>
      <c r="B21" s="25" t="s">
        <v>24</v>
      </c>
      <c r="C21" s="33">
        <f t="shared" si="1"/>
        <v>16413603.848999999</v>
      </c>
      <c r="D21" s="32">
        <v>8553271.2029999997</v>
      </c>
      <c r="E21" s="32">
        <v>7103591.8899999997</v>
      </c>
      <c r="F21" s="32">
        <v>0</v>
      </c>
      <c r="G21" s="32">
        <f t="shared" si="2"/>
        <v>756740.75600000005</v>
      </c>
      <c r="H21" s="32">
        <v>0</v>
      </c>
      <c r="I21" s="32">
        <v>756740.75600000005</v>
      </c>
      <c r="J21" s="12">
        <v>25842</v>
      </c>
      <c r="K21" s="11"/>
      <c r="L21" s="13">
        <f t="shared" si="3"/>
        <v>25842000</v>
      </c>
    </row>
    <row r="22" spans="1:12" ht="11.25" customHeight="1" x14ac:dyDescent="0.15">
      <c r="A22" s="30"/>
      <c r="B22" s="25" t="s">
        <v>25</v>
      </c>
      <c r="C22" s="33">
        <f t="shared" si="1"/>
        <v>4650467.0180000002</v>
      </c>
      <c r="D22" s="32">
        <v>1120980.4140000001</v>
      </c>
      <c r="E22" s="32">
        <v>3241593.1039999998</v>
      </c>
      <c r="F22" s="32">
        <v>0</v>
      </c>
      <c r="G22" s="32">
        <f t="shared" si="2"/>
        <v>287893.5</v>
      </c>
      <c r="H22" s="32">
        <v>0</v>
      </c>
      <c r="I22" s="32">
        <v>287893.5</v>
      </c>
      <c r="J22" s="12">
        <v>64909.5</v>
      </c>
      <c r="K22" s="11"/>
      <c r="L22" s="13">
        <f t="shared" si="3"/>
        <v>64909500</v>
      </c>
    </row>
    <row r="23" spans="1:12" ht="7.5" customHeight="1" x14ac:dyDescent="0.15">
      <c r="A23" s="30"/>
      <c r="B23" s="25" t="s">
        <v>26</v>
      </c>
      <c r="C23" s="33">
        <f t="shared" si="1"/>
        <v>6706996.3109999998</v>
      </c>
      <c r="D23" s="32">
        <v>1101622.3959999999</v>
      </c>
      <c r="E23" s="32">
        <v>5400230.2999999998</v>
      </c>
      <c r="F23" s="32">
        <v>0</v>
      </c>
      <c r="G23" s="32">
        <f t="shared" si="2"/>
        <v>205143.61500000002</v>
      </c>
      <c r="H23" s="32">
        <v>0</v>
      </c>
      <c r="I23" s="32">
        <v>205143.61500000002</v>
      </c>
      <c r="J23" s="12">
        <v>24654.799999999999</v>
      </c>
      <c r="L23" s="13">
        <f t="shared" si="3"/>
        <v>24654800</v>
      </c>
    </row>
    <row r="24" spans="1:12" ht="7.5" customHeight="1" x14ac:dyDescent="0.15">
      <c r="A24" s="30"/>
      <c r="B24" s="25" t="s">
        <v>27</v>
      </c>
      <c r="C24" s="33">
        <f t="shared" si="1"/>
        <v>15846143.923999999</v>
      </c>
      <c r="D24" s="32">
        <v>2166262.1800000002</v>
      </c>
      <c r="E24" s="32">
        <v>12526929.408</v>
      </c>
      <c r="F24" s="32">
        <v>0</v>
      </c>
      <c r="G24" s="32">
        <f t="shared" si="2"/>
        <v>1152952.3360000001</v>
      </c>
      <c r="H24" s="32">
        <v>0</v>
      </c>
      <c r="I24" s="32">
        <v>1152952.3360000001</v>
      </c>
      <c r="J24" s="12">
        <v>26885.8</v>
      </c>
      <c r="L24" s="13">
        <f t="shared" si="3"/>
        <v>26885800</v>
      </c>
    </row>
    <row r="25" spans="1:12" ht="7.5" customHeight="1" x14ac:dyDescent="0.15">
      <c r="A25" s="30"/>
      <c r="B25" s="25" t="s">
        <v>28</v>
      </c>
      <c r="C25" s="33">
        <f t="shared" si="1"/>
        <v>5547827.9510000004</v>
      </c>
      <c r="D25" s="32">
        <v>490003.42200000002</v>
      </c>
      <c r="E25" s="32">
        <v>4805121.5540000005</v>
      </c>
      <c r="F25" s="32">
        <v>0</v>
      </c>
      <c r="G25" s="32">
        <f t="shared" si="2"/>
        <v>252702.97500000001</v>
      </c>
      <c r="H25" s="32">
        <v>0</v>
      </c>
      <c r="I25" s="32">
        <v>252702.97500000001</v>
      </c>
      <c r="J25" s="12">
        <v>26562.799999999999</v>
      </c>
      <c r="L25" s="13">
        <f t="shared" si="3"/>
        <v>26562800</v>
      </c>
    </row>
    <row r="26" spans="1:12" ht="11.25" customHeight="1" x14ac:dyDescent="0.15">
      <c r="A26" s="30"/>
      <c r="B26" s="25" t="s">
        <v>29</v>
      </c>
      <c r="C26" s="33">
        <f t="shared" si="1"/>
        <v>1851912.3470000001</v>
      </c>
      <c r="D26" s="32">
        <v>74908.372000000003</v>
      </c>
      <c r="E26" s="32">
        <v>1458853.5750000002</v>
      </c>
      <c r="F26" s="32">
        <v>0</v>
      </c>
      <c r="G26" s="32">
        <f t="shared" si="2"/>
        <v>318150.39999999997</v>
      </c>
      <c r="H26" s="32">
        <v>0</v>
      </c>
      <c r="I26" s="32">
        <v>318150.39999999997</v>
      </c>
      <c r="J26" s="12">
        <v>32239.9</v>
      </c>
      <c r="L26" s="13">
        <f t="shared" si="3"/>
        <v>32239900</v>
      </c>
    </row>
    <row r="27" spans="1:12" ht="7.5" customHeight="1" x14ac:dyDescent="0.15">
      <c r="A27" s="30"/>
      <c r="B27" s="25" t="s">
        <v>30</v>
      </c>
      <c r="C27" s="33">
        <f t="shared" si="1"/>
        <v>1509281.3330000001</v>
      </c>
      <c r="D27" s="32">
        <v>88382.462</v>
      </c>
      <c r="E27" s="32">
        <v>1223358.264</v>
      </c>
      <c r="F27" s="32">
        <v>0</v>
      </c>
      <c r="G27" s="32">
        <f t="shared" si="2"/>
        <v>197540.60699999999</v>
      </c>
      <c r="H27" s="32">
        <v>0</v>
      </c>
      <c r="I27" s="32">
        <v>197540.60699999999</v>
      </c>
      <c r="J27" s="12">
        <v>11544.3</v>
      </c>
      <c r="L27" s="13">
        <f t="shared" si="3"/>
        <v>11544300</v>
      </c>
    </row>
    <row r="28" spans="1:12" ht="7.5" customHeight="1" x14ac:dyDescent="0.15">
      <c r="A28" s="30"/>
      <c r="B28" s="25" t="s">
        <v>31</v>
      </c>
      <c r="C28" s="33">
        <f t="shared" si="1"/>
        <v>4306739.1610000003</v>
      </c>
      <c r="D28" s="32">
        <v>894172.21099999989</v>
      </c>
      <c r="E28" s="32">
        <v>3004678.95</v>
      </c>
      <c r="F28" s="32">
        <v>0</v>
      </c>
      <c r="G28" s="32">
        <f t="shared" si="2"/>
        <v>407888</v>
      </c>
      <c r="H28" s="32">
        <v>0</v>
      </c>
      <c r="I28" s="32">
        <v>407888</v>
      </c>
      <c r="J28" s="12">
        <v>18645.3</v>
      </c>
      <c r="L28" s="13">
        <f t="shared" si="3"/>
        <v>18645300</v>
      </c>
    </row>
    <row r="29" spans="1:12" ht="7.5" customHeight="1" x14ac:dyDescent="0.15">
      <c r="A29" s="30"/>
      <c r="B29" s="25" t="s">
        <v>32</v>
      </c>
      <c r="C29" s="33">
        <f t="shared" si="1"/>
        <v>9741134.7340000011</v>
      </c>
      <c r="D29" s="32">
        <v>1348310.5889999999</v>
      </c>
      <c r="E29" s="32">
        <v>7907673.3050000006</v>
      </c>
      <c r="F29" s="32">
        <v>0</v>
      </c>
      <c r="G29" s="32">
        <f t="shared" si="2"/>
        <v>485150.84</v>
      </c>
      <c r="H29" s="32">
        <v>0</v>
      </c>
      <c r="I29" s="32">
        <v>485150.84</v>
      </c>
      <c r="J29" s="12">
        <v>24122.2</v>
      </c>
      <c r="L29" s="13">
        <f t="shared" si="3"/>
        <v>24122200</v>
      </c>
    </row>
    <row r="30" spans="1:12" ht="11.25" customHeight="1" x14ac:dyDescent="0.15">
      <c r="A30" s="30"/>
      <c r="B30" s="25" t="s">
        <v>33</v>
      </c>
      <c r="C30" s="33">
        <f t="shared" si="1"/>
        <v>9163666.1280000005</v>
      </c>
      <c r="D30" s="32">
        <v>674027.82499999995</v>
      </c>
      <c r="E30" s="32">
        <v>7927578.6540000001</v>
      </c>
      <c r="F30" s="32">
        <v>0</v>
      </c>
      <c r="G30" s="32">
        <f t="shared" si="2"/>
        <v>562059.64900000009</v>
      </c>
      <c r="H30" s="32">
        <v>0</v>
      </c>
      <c r="I30" s="32">
        <v>562059.64900000009</v>
      </c>
      <c r="J30" s="12">
        <v>53050.8</v>
      </c>
      <c r="L30" s="13">
        <f t="shared" si="3"/>
        <v>53050800</v>
      </c>
    </row>
    <row r="31" spans="1:12" ht="7.5" customHeight="1" x14ac:dyDescent="0.15">
      <c r="A31" s="30"/>
      <c r="B31" s="25" t="s">
        <v>34</v>
      </c>
      <c r="C31" s="33">
        <f t="shared" si="1"/>
        <v>1923139.6440000001</v>
      </c>
      <c r="D31" s="32">
        <v>239665.66499999998</v>
      </c>
      <c r="E31" s="32">
        <v>1484445.179</v>
      </c>
      <c r="F31" s="32">
        <v>0</v>
      </c>
      <c r="G31" s="32">
        <f t="shared" si="2"/>
        <v>199028.8</v>
      </c>
      <c r="H31" s="32">
        <v>0</v>
      </c>
      <c r="I31" s="32">
        <v>199028.8</v>
      </c>
      <c r="J31" s="12">
        <v>25561.4</v>
      </c>
      <c r="L31" s="13">
        <f t="shared" si="3"/>
        <v>25561400</v>
      </c>
    </row>
    <row r="32" spans="1:12" ht="7.5" customHeight="1" x14ac:dyDescent="0.15">
      <c r="A32" s="30"/>
      <c r="B32" s="25" t="s">
        <v>35</v>
      </c>
      <c r="C32" s="33">
        <f t="shared" si="1"/>
        <v>1564196.7969999998</v>
      </c>
      <c r="D32" s="32">
        <v>122206.504</v>
      </c>
      <c r="E32" s="32">
        <v>1248889.8929999999</v>
      </c>
      <c r="F32" s="32">
        <v>0</v>
      </c>
      <c r="G32" s="32">
        <f t="shared" si="2"/>
        <v>193100.4</v>
      </c>
      <c r="H32" s="32">
        <v>0</v>
      </c>
      <c r="I32" s="32">
        <v>193100.4</v>
      </c>
      <c r="J32" s="12">
        <v>16562.900000000001</v>
      </c>
      <c r="L32" s="13">
        <f t="shared" si="3"/>
        <v>16562900.000000002</v>
      </c>
    </row>
    <row r="33" spans="1:12" ht="7.5" customHeight="1" x14ac:dyDescent="0.15">
      <c r="A33" s="30"/>
      <c r="B33" s="25" t="s">
        <v>36</v>
      </c>
      <c r="C33" s="33">
        <f t="shared" si="1"/>
        <v>3802752.605</v>
      </c>
      <c r="D33" s="32">
        <v>412113.967</v>
      </c>
      <c r="E33" s="32">
        <v>3207529.1379999998</v>
      </c>
      <c r="F33" s="32">
        <v>0</v>
      </c>
      <c r="G33" s="32">
        <f t="shared" si="2"/>
        <v>183109.5</v>
      </c>
      <c r="H33" s="32">
        <v>0</v>
      </c>
      <c r="I33" s="32">
        <v>183109.5</v>
      </c>
      <c r="J33" s="12">
        <v>61155.4</v>
      </c>
      <c r="L33" s="13">
        <f t="shared" si="3"/>
        <v>61155400</v>
      </c>
    </row>
    <row r="34" spans="1:12" ht="11.25" customHeight="1" x14ac:dyDescent="0.15">
      <c r="A34" s="30"/>
      <c r="B34" s="25" t="s">
        <v>37</v>
      </c>
      <c r="C34" s="33">
        <f t="shared" si="1"/>
        <v>2743618.5769999996</v>
      </c>
      <c r="D34" s="32">
        <v>12871.891</v>
      </c>
      <c r="E34" s="32">
        <v>2325381.727</v>
      </c>
      <c r="F34" s="32">
        <v>0</v>
      </c>
      <c r="G34" s="32">
        <f t="shared" si="2"/>
        <v>405364.95899999997</v>
      </c>
      <c r="H34" s="32">
        <v>0</v>
      </c>
      <c r="I34" s="32">
        <v>405364.95899999997</v>
      </c>
      <c r="J34" s="12">
        <v>155383.4</v>
      </c>
      <c r="L34" s="13">
        <f t="shared" si="3"/>
        <v>155383400</v>
      </c>
    </row>
    <row r="35" spans="1:12" ht="7.5" customHeight="1" x14ac:dyDescent="0.15">
      <c r="A35" s="30"/>
      <c r="B35" s="25" t="s">
        <v>38</v>
      </c>
      <c r="C35" s="33">
        <f t="shared" si="1"/>
        <v>2395985.54</v>
      </c>
      <c r="D35" s="32">
        <v>11690.394</v>
      </c>
      <c r="E35" s="32">
        <v>2007583.834</v>
      </c>
      <c r="F35" s="32">
        <v>0</v>
      </c>
      <c r="G35" s="32">
        <f t="shared" si="2"/>
        <v>376711.31200000003</v>
      </c>
      <c r="H35" s="32">
        <v>0</v>
      </c>
      <c r="I35" s="32">
        <v>376711.31200000003</v>
      </c>
      <c r="J35" s="12">
        <v>115572</v>
      </c>
      <c r="L35" s="13">
        <f t="shared" si="3"/>
        <v>115572000</v>
      </c>
    </row>
    <row r="36" spans="1:12" ht="7.5" customHeight="1" x14ac:dyDescent="0.15">
      <c r="A36" s="30"/>
      <c r="B36" s="25" t="s">
        <v>39</v>
      </c>
      <c r="C36" s="33">
        <f t="shared" si="1"/>
        <v>2875800.8970000003</v>
      </c>
      <c r="D36" s="32">
        <v>126162.77100000001</v>
      </c>
      <c r="E36" s="32">
        <v>2283829.4620000003</v>
      </c>
      <c r="F36" s="32">
        <v>0</v>
      </c>
      <c r="G36" s="32">
        <f t="shared" si="2"/>
        <v>465808.66400000005</v>
      </c>
      <c r="H36" s="32">
        <v>0</v>
      </c>
      <c r="I36" s="32">
        <v>465808.66400000005</v>
      </c>
      <c r="J36" s="12">
        <v>9324.7999999999993</v>
      </c>
      <c r="L36" s="13">
        <f t="shared" si="3"/>
        <v>9324800</v>
      </c>
    </row>
    <row r="37" spans="1:12" ht="7.5" customHeight="1" x14ac:dyDescent="0.15">
      <c r="A37" s="30"/>
      <c r="B37" s="25" t="s">
        <v>40</v>
      </c>
      <c r="C37" s="33">
        <f t="shared" si="1"/>
        <v>3135181.6119999997</v>
      </c>
      <c r="D37" s="32">
        <v>100847.298</v>
      </c>
      <c r="E37" s="32">
        <v>2536199.466</v>
      </c>
      <c r="F37" s="32">
        <v>0</v>
      </c>
      <c r="G37" s="32">
        <f t="shared" si="2"/>
        <v>498134.848</v>
      </c>
      <c r="H37" s="32">
        <v>0</v>
      </c>
      <c r="I37" s="32">
        <v>498134.848</v>
      </c>
      <c r="J37" s="12">
        <v>263432.40000000002</v>
      </c>
      <c r="L37" s="13">
        <f t="shared" si="3"/>
        <v>263432400.00000003</v>
      </c>
    </row>
    <row r="38" spans="1:12" ht="11.25" customHeight="1" x14ac:dyDescent="0.15">
      <c r="A38" s="30"/>
      <c r="B38" s="25" t="s">
        <v>41</v>
      </c>
      <c r="C38" s="33">
        <f t="shared" si="1"/>
        <v>1505376.2380000001</v>
      </c>
      <c r="D38" s="32">
        <v>138741.652</v>
      </c>
      <c r="E38" s="32">
        <v>1247255.8670000001</v>
      </c>
      <c r="F38" s="32">
        <v>0</v>
      </c>
      <c r="G38" s="32">
        <f t="shared" si="2"/>
        <v>119378.719</v>
      </c>
      <c r="H38" s="32">
        <v>0</v>
      </c>
      <c r="I38" s="32">
        <v>119378.719</v>
      </c>
      <c r="J38" s="12">
        <v>4825.5</v>
      </c>
      <c r="L38" s="13">
        <f t="shared" si="3"/>
        <v>4825500</v>
      </c>
    </row>
    <row r="39" spans="1:12" ht="7.5" customHeight="1" x14ac:dyDescent="0.15">
      <c r="A39" s="30"/>
      <c r="B39" s="25" t="s">
        <v>42</v>
      </c>
      <c r="C39" s="33">
        <f t="shared" si="1"/>
        <v>11266565.395</v>
      </c>
      <c r="D39" s="32">
        <v>648036.54300000006</v>
      </c>
      <c r="E39" s="32">
        <v>10035346.432</v>
      </c>
      <c r="F39" s="32">
        <v>0</v>
      </c>
      <c r="G39" s="32">
        <f t="shared" si="2"/>
        <v>583182.41999999993</v>
      </c>
      <c r="H39" s="32">
        <v>0</v>
      </c>
      <c r="I39" s="32">
        <v>583182.41999999993</v>
      </c>
      <c r="J39" s="12">
        <v>59692.4</v>
      </c>
      <c r="L39" s="13">
        <f t="shared" si="3"/>
        <v>59692400</v>
      </c>
    </row>
    <row r="40" spans="1:12" ht="7.5" customHeight="1" x14ac:dyDescent="0.15">
      <c r="A40" s="30"/>
      <c r="B40" s="25" t="s">
        <v>43</v>
      </c>
      <c r="C40" s="33">
        <f t="shared" si="1"/>
        <v>2988323.5929999994</v>
      </c>
      <c r="D40" s="32">
        <v>295484.837</v>
      </c>
      <c r="E40" s="32">
        <v>2488872.0299999998</v>
      </c>
      <c r="F40" s="32">
        <v>0</v>
      </c>
      <c r="G40" s="32">
        <f t="shared" si="2"/>
        <v>203966.726</v>
      </c>
      <c r="H40" s="32">
        <v>0</v>
      </c>
      <c r="I40" s="32">
        <v>203966.726</v>
      </c>
      <c r="J40" s="12">
        <v>8997.9</v>
      </c>
      <c r="L40" s="13">
        <f t="shared" si="3"/>
        <v>8997900</v>
      </c>
    </row>
    <row r="41" spans="1:12" ht="7.5" customHeight="1" x14ac:dyDescent="0.15">
      <c r="A41" s="30"/>
      <c r="B41" s="25" t="s">
        <v>44</v>
      </c>
      <c r="C41" s="33">
        <f t="shared" si="1"/>
        <v>2543538.2579999999</v>
      </c>
      <c r="D41" s="32">
        <v>399104.91399999999</v>
      </c>
      <c r="E41" s="32">
        <v>1637935.7990000001</v>
      </c>
      <c r="F41" s="32">
        <v>0</v>
      </c>
      <c r="G41" s="32">
        <f t="shared" si="2"/>
        <v>506497.54499999998</v>
      </c>
      <c r="H41" s="32">
        <v>0</v>
      </c>
      <c r="I41" s="32">
        <v>506497.54499999998</v>
      </c>
      <c r="J41" s="12">
        <v>20584.8</v>
      </c>
      <c r="L41" s="13">
        <f t="shared" si="3"/>
        <v>20584800</v>
      </c>
    </row>
    <row r="42" spans="1:12" ht="18" customHeight="1" x14ac:dyDescent="0.15">
      <c r="A42" s="30"/>
      <c r="B42" s="26" t="s">
        <v>45</v>
      </c>
      <c r="C42" s="33">
        <f t="shared" si="1"/>
        <v>55920836.868000001</v>
      </c>
      <c r="D42" s="32">
        <v>38321573.858999997</v>
      </c>
      <c r="E42" s="39">
        <v>15136059.881999999</v>
      </c>
      <c r="F42" s="32">
        <v>0</v>
      </c>
      <c r="G42" s="32">
        <f t="shared" si="2"/>
        <v>2463203.1270000003</v>
      </c>
      <c r="H42" s="32">
        <v>2463203.1270000003</v>
      </c>
      <c r="I42" s="32">
        <v>0</v>
      </c>
      <c r="J42" s="14"/>
      <c r="L42" s="13">
        <f t="shared" si="3"/>
        <v>0</v>
      </c>
    </row>
    <row r="43" spans="1:12" ht="3" customHeight="1" x14ac:dyDescent="0.15">
      <c r="A43" s="31" t="s">
        <v>1</v>
      </c>
      <c r="B43" s="27"/>
      <c r="C43" s="20"/>
      <c r="D43" s="21"/>
      <c r="E43" s="21"/>
      <c r="F43" s="21"/>
      <c r="G43" s="22"/>
      <c r="H43" s="22"/>
      <c r="I43" s="21"/>
    </row>
    <row r="44" spans="1:12" ht="3" customHeight="1" x14ac:dyDescent="0.15">
      <c r="A44" s="2"/>
      <c r="B44" s="2"/>
      <c r="C44" s="3"/>
      <c r="D44" s="3"/>
      <c r="E44" s="3"/>
      <c r="F44" s="3"/>
      <c r="G44" s="3"/>
      <c r="H44" s="3"/>
      <c r="I44" s="3"/>
    </row>
    <row r="45" spans="1:12" ht="9" customHeight="1" x14ac:dyDescent="0.2">
      <c r="A45" s="16" t="s">
        <v>5</v>
      </c>
      <c r="B45" s="16"/>
      <c r="C45" s="4"/>
      <c r="D45" s="4"/>
      <c r="E45" s="4"/>
      <c r="F45" s="4"/>
      <c r="G45" s="4"/>
      <c r="H45" s="4"/>
      <c r="I45" s="4"/>
    </row>
    <row r="46" spans="1:12" ht="9" customHeight="1" x14ac:dyDescent="0.2">
      <c r="A46" s="16" t="s">
        <v>9</v>
      </c>
      <c r="B46" s="16"/>
      <c r="C46" s="4"/>
      <c r="D46" s="4"/>
      <c r="E46" s="4"/>
      <c r="F46" s="4"/>
      <c r="G46" s="4"/>
      <c r="H46" s="4"/>
      <c r="I46" s="4"/>
    </row>
    <row r="47" spans="1:12" ht="9" customHeight="1" x14ac:dyDescent="0.2">
      <c r="A47" s="17" t="s">
        <v>4</v>
      </c>
      <c r="B47" s="17"/>
      <c r="C47" s="4"/>
      <c r="D47" s="4"/>
      <c r="E47" s="4"/>
      <c r="F47" s="4"/>
      <c r="G47" s="4"/>
      <c r="H47" s="4"/>
      <c r="I47" s="4"/>
    </row>
    <row r="48" spans="1:12" ht="9" customHeight="1" x14ac:dyDescent="0.15">
      <c r="A48" s="5"/>
      <c r="B48" s="5"/>
      <c r="C48" s="4"/>
      <c r="D48" s="4"/>
      <c r="E48" s="4"/>
      <c r="F48" s="4"/>
      <c r="G48" s="4"/>
      <c r="H48" s="4"/>
      <c r="I48" s="4"/>
      <c r="J48" s="6"/>
      <c r="K48" s="6"/>
      <c r="L48" s="6"/>
    </row>
    <row r="49" spans="1:12" ht="9" customHeight="1" x14ac:dyDescent="0.2"/>
    <row r="50" spans="1:12" ht="9" customHeight="1" x14ac:dyDescent="0.2"/>
    <row r="51" spans="1:12" ht="12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</sheetData>
  <mergeCells count="11">
    <mergeCell ref="A51:L51"/>
    <mergeCell ref="A52:L52"/>
    <mergeCell ref="A4:B7"/>
    <mergeCell ref="C4:C7"/>
    <mergeCell ref="D4:D7"/>
    <mergeCell ref="E4:E7"/>
    <mergeCell ref="F4:F7"/>
    <mergeCell ref="G4:I5"/>
    <mergeCell ref="G6:G7"/>
    <mergeCell ref="H6:H7"/>
    <mergeCell ref="I6:I7"/>
  </mergeCells>
  <pageMargins left="0.98425196850393704" right="0.98425196850393704" top="1.5748031496062993" bottom="0.78740157480314965" header="3.937007874015748E-2" footer="0"/>
  <pageSetup paperSize="119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P618</vt:lpstr>
      <vt:lpstr>'P618'!Área_de_impresión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2014-08-08T00:54:08Z</cp:lastPrinted>
  <dcterms:created xsi:type="dcterms:W3CDTF">2006-10-13T18:42:35Z</dcterms:created>
  <dcterms:modified xsi:type="dcterms:W3CDTF">2014-08-20T16:56:22Z</dcterms:modified>
</cp:coreProperties>
</file>