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6395" windowHeight="9465"/>
  </bookViews>
  <sheets>
    <sheet name="P621-622" sheetId="3" r:id="rId1"/>
  </sheets>
  <definedNames>
    <definedName name="_xlnm.Print_Area" localSheetId="0">'P621-622'!$A$1:$K$111</definedName>
    <definedName name="_xlnm.Print_Titles" localSheetId="0">'P621-622'!$1:$4</definedName>
  </definedNames>
  <calcPr calcId="145621"/>
</workbook>
</file>

<file path=xl/calcChain.xml><?xml version="1.0" encoding="utf-8"?>
<calcChain xmlns="http://schemas.openxmlformats.org/spreadsheetml/2006/main">
  <c r="K7" i="3" l="1"/>
  <c r="K6" i="3"/>
  <c r="J7" i="3"/>
  <c r="J6" i="3"/>
  <c r="I7" i="3"/>
  <c r="I6" i="3"/>
  <c r="H7" i="3"/>
  <c r="G7" i="3"/>
  <c r="F7" i="3"/>
  <c r="E7" i="3"/>
  <c r="H6" i="3"/>
  <c r="G6" i="3"/>
  <c r="G5" i="3" s="1"/>
  <c r="F6" i="3"/>
  <c r="F5" i="3" s="1"/>
  <c r="E6" i="3"/>
  <c r="D6" i="3"/>
  <c r="D5" i="3" s="1"/>
  <c r="D7" i="3"/>
  <c r="H5" i="3"/>
  <c r="E5" i="3"/>
  <c r="K5" i="3" l="1"/>
  <c r="J5" i="3"/>
  <c r="I5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7" i="3" s="1"/>
  <c r="C12" i="3"/>
  <c r="C11" i="3"/>
  <c r="C10" i="3"/>
  <c r="C9" i="3"/>
  <c r="C6" i="3" s="1"/>
  <c r="C5" i="3" s="1"/>
  <c r="C8" i="3"/>
</calcChain>
</file>

<file path=xl/sharedStrings.xml><?xml version="1.0" encoding="utf-8"?>
<sst xmlns="http://schemas.openxmlformats.org/spreadsheetml/2006/main" count="121" uniqueCount="52">
  <si>
    <t>(Miles de pesos)</t>
  </si>
  <si>
    <t>(Continúa)</t>
  </si>
  <si>
    <t>Total</t>
  </si>
  <si>
    <t xml:space="preserve">1/ Excluye las aportaciones al ISSSTE. La suma de los parciales puede no coincidir con los totales debido al redondeo de las cifras.   </t>
  </si>
  <si>
    <t>Fuente: Secretaría de Hacienda y Crédito Público. Unidad de Política y Control Presupuestario.</t>
  </si>
  <si>
    <t>Entidad 
Federativa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</si>
  <si>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</si>
  <si>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</si>
  <si>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</si>
  <si>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</si>
  <si>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</si>
  <si>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</si>
  <si>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</si>
  <si>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</si>
  <si>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</si>
  <si>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</si>
  <si>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</si>
  <si>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</si>
  <si>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</si>
  <si>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</si>
  <si>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</si>
  <si>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</si>
  <si>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</si>
  <si>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</si>
  <si>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</si>
  <si>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</si>
  <si>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</si>
  <si>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</si>
  <si>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</si>
  <si>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</si>
  <si>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</si>
  <si>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</si>
  <si>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</si>
  <si>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</si>
  <si>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</si>
  <si>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</si>
  <si>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</si>
  <si>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Presupuestaria</t>
  </si>
  <si>
    <t>Fuera de presupuesto</t>
  </si>
  <si>
    <t xml:space="preserve">Baja California </t>
  </si>
  <si>
    <t>En el Extranjero</t>
  </si>
  <si>
    <t>Legislación</t>
  </si>
  <si>
    <t>Justicia</t>
  </si>
  <si>
    <t>Asuntos de Orden Público y de Seguridad Interior</t>
  </si>
  <si>
    <t>Otros Servicios Generales</t>
  </si>
  <si>
    <t>Seguridad
 Nacional</t>
  </si>
  <si>
    <t>Asuntos
 Financieros
 y Hacendarios</t>
  </si>
  <si>
    <t>Relaciones 
Exteriores</t>
  </si>
  <si>
    <t>Coordinación
 de la Política de Gobierno</t>
  </si>
  <si>
    <t>No Distribuible 
Geográficamente</t>
  </si>
  <si>
    <t>Funciones</t>
  </si>
  <si>
    <t xml:space="preserve">Inversión física federal en la Finalidad Gobierno original aprobada para 2014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</si>
</sst>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 #,###,###,##0.0,__"/>
    <numFmt numFmtId="165" formatCode="\ #,###,###,##0.0__"/>
    <numFmt numFmtId="166" formatCode="\ #,###,###,##0.0"/>
    <numFmt numFmtId="167" formatCode="###\ ##0.0____;\-\ ###\ ##0.0______"/>
    <numFmt numFmtId="168" formatCode="dd/mm/yy;@"/>
  </numFmts>
  <fonts count="11" x14ac:knownFonts="1">
    <font>
      <sz val="10"/>
      <name val="Arial"/>
    </font>
    <font>
      <sz val="10"/>
      <name val="Arial"/>
      <family val="2"/>
    </font>
    <font>
      <sz val="8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b/>
      <sz val="6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164" fontId="2" fillId="0" borderId="0" xfId="0" applyNumberFormat="1" applyFont="1" applyFill="1"/>
    <xf numFmtId="164" fontId="2" fillId="0" borderId="0" xfId="0" applyNumberFormat="1" applyFont="1"/>
    <xf numFmtId="164" fontId="2" fillId="0" borderId="0" xfId="0" applyNumberFormat="1" applyFont="1" applyAlignment="1">
      <alignment vertical="center"/>
    </xf>
    <xf numFmtId="164" fontId="3" fillId="0" borderId="0" xfId="0" applyNumberFormat="1" applyFont="1"/>
    <xf numFmtId="164" fontId="5" fillId="0" borderId="0" xfId="0" applyNumberFormat="1" applyFont="1" applyFill="1"/>
    <xf numFmtId="164" fontId="6" fillId="0" borderId="0" xfId="0" applyNumberFormat="1" applyFont="1" applyAlignment="1">
      <alignment vertical="center"/>
    </xf>
    <xf numFmtId="164" fontId="6" fillId="0" borderId="0" xfId="0" applyNumberFormat="1" applyFont="1"/>
    <xf numFmtId="164" fontId="2" fillId="0" borderId="0" xfId="0" applyNumberFormat="1" applyFont="1" applyAlignment="1"/>
    <xf numFmtId="0" fontId="2" fillId="0" borderId="0" xfId="0" applyFont="1" applyAlignment="1"/>
    <xf numFmtId="164" fontId="4" fillId="0" borderId="0" xfId="0" applyNumberFormat="1" applyFont="1" applyAlignment="1">
      <alignment horizontal="right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/>
    </xf>
    <xf numFmtId="165" fontId="2" fillId="0" borderId="0" xfId="0" applyNumberFormat="1" applyFont="1"/>
    <xf numFmtId="166" fontId="8" fillId="0" borderId="2" xfId="0" applyNumberFormat="1" applyFont="1" applyBorder="1" applyAlignment="1"/>
    <xf numFmtId="166" fontId="9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/>
    <xf numFmtId="0" fontId="7" fillId="2" borderId="7" xfId="1" applyNumberFormat="1" applyFont="1" applyFill="1" applyBorder="1" applyAlignment="1">
      <alignment horizontal="left"/>
    </xf>
    <xf numFmtId="164" fontId="7" fillId="2" borderId="3" xfId="1" applyNumberFormat="1" applyFont="1" applyFill="1" applyBorder="1" applyAlignment="1">
      <alignment horizontal="left"/>
    </xf>
    <xf numFmtId="164" fontId="6" fillId="2" borderId="8" xfId="1" applyNumberFormat="1" applyFont="1" applyFill="1" applyBorder="1" applyAlignment="1">
      <alignment horizontal="left"/>
    </xf>
    <xf numFmtId="0" fontId="6" fillId="2" borderId="8" xfId="1" applyNumberFormat="1" applyFont="1" applyFill="1" applyBorder="1" applyAlignment="1">
      <alignment horizontal="left"/>
    </xf>
    <xf numFmtId="164" fontId="6" fillId="2" borderId="3" xfId="1" applyNumberFormat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6" fillId="2" borderId="3" xfId="1" applyFont="1" applyFill="1" applyBorder="1" applyAlignment="1">
      <alignment horizontal="left"/>
    </xf>
    <xf numFmtId="0" fontId="6" fillId="2" borderId="4" xfId="1" applyFont="1" applyFill="1" applyBorder="1" applyAlignment="1">
      <alignment horizontal="left"/>
    </xf>
    <xf numFmtId="164" fontId="6" fillId="2" borderId="5" xfId="1" applyNumberFormat="1" applyFont="1" applyFill="1" applyBorder="1" applyAlignment="1">
      <alignment horizontal="left"/>
    </xf>
    <xf numFmtId="166" fontId="9" fillId="0" borderId="2" xfId="0" applyNumberFormat="1" applyFont="1" applyBorder="1" applyAlignment="1"/>
    <xf numFmtId="166" fontId="9" fillId="0" borderId="1" xfId="0" applyNumberFormat="1" applyFont="1" applyBorder="1" applyAlignment="1"/>
    <xf numFmtId="167" fontId="4" fillId="0" borderId="0" xfId="0" applyNumberFormat="1" applyFont="1" applyFill="1" applyBorder="1" applyAlignment="1">
      <alignment horizontal="right"/>
    </xf>
    <xf numFmtId="168" fontId="4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/>
    <xf numFmtId="0" fontId="2" fillId="0" borderId="0" xfId="0" applyFont="1" applyFill="1" applyAlignment="1"/>
    <xf numFmtId="166" fontId="9" fillId="0" borderId="9" xfId="0" applyNumberFormat="1" applyFont="1" applyBorder="1" applyAlignment="1"/>
    <xf numFmtId="0" fontId="6" fillId="2" borderId="7" xfId="1" applyFont="1" applyFill="1" applyBorder="1" applyAlignment="1">
      <alignment horizontal="left"/>
    </xf>
    <xf numFmtId="0" fontId="6" fillId="2" borderId="8" xfId="1" applyNumberFormat="1" applyFont="1" applyFill="1" applyBorder="1" applyAlignment="1">
      <alignment horizontal="left" wrapText="1"/>
    </xf>
    <xf numFmtId="0" fontId="0" fillId="0" borderId="3" xfId="0" applyBorder="1" applyAlignment="1">
      <alignment horizontal="left"/>
    </xf>
    <xf numFmtId="164" fontId="4" fillId="3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10" fillId="3" borderId="1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Normal" xfId="0" builtinId="0"/>
    <cellStyle name="Normal_gasto programable" xfId="1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361950</xdr:colOff>
      <xdr:row>0</xdr:row>
      <xdr:rowOff>0</xdr:rowOff>
    </xdr:from>
    <xdr:to>
      <xdr:col>8</xdr:col>
      <xdr:colOff>133350</xdr:colOff>
      <xdr:row>1</xdr:row>
      <xdr:rowOff>73025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3810000" y="0"/>
          <a:ext cx="304800" cy="28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showGridLines="0" showZeros="0" tabSelected="1" zoomScale="190" zoomScaleNormal="190" workbookViewId="0"/>
  </sheetViews>
  <sheetFormatPr baseColWidth="10" defaultRowHeight="11.25" x14ac:dyDescent="0.2"/>
  <cols>
    <col min="1" max="1" width="0.85546875" style="2" customWidth="1"/>
    <col min="2" max="2" width="10.85546875" style="2" customWidth="1"/>
    <col min="3" max="11" width="8" style="2" customWidth="1"/>
    <col min="12" max="13" width="11.42578125" style="1"/>
    <col min="14" max="16384" width="11.42578125" style="2"/>
  </cols>
  <sheetData>
    <row r="1" spans="1:13" s="1" customFormat="1" ht="16.5" customHeight="1" x14ac:dyDescent="0.2">
      <c r="A1" s="5" t="s">
        <v>51</v>
      </c>
    </row>
    <row r="2" spans="1:13" ht="10.5" customHeight="1" x14ac:dyDescent="0.2">
      <c r="A2" s="4" t="s">
        <v>0</v>
      </c>
      <c r="C2" s="32"/>
      <c r="E2" s="13"/>
      <c r="F2" s="13"/>
      <c r="G2" s="13"/>
      <c r="H2" s="13"/>
      <c r="I2" s="13"/>
      <c r="J2" s="13"/>
      <c r="K2" s="10" t="s">
        <v>1</v>
      </c>
    </row>
    <row r="3" spans="1:13" ht="9.75" customHeight="1" x14ac:dyDescent="0.2">
      <c r="A3" s="41" t="s">
        <v>5</v>
      </c>
      <c r="B3" s="42"/>
      <c r="C3" s="39" t="s">
        <v>2</v>
      </c>
      <c r="D3" s="36" t="s">
        <v>50</v>
      </c>
      <c r="E3" s="37"/>
      <c r="F3" s="37"/>
      <c r="G3" s="37"/>
      <c r="H3" s="37"/>
      <c r="I3" s="37"/>
      <c r="J3" s="37"/>
      <c r="K3" s="38"/>
    </row>
    <row r="4" spans="1:13" ht="38.25" customHeight="1" x14ac:dyDescent="0.2">
      <c r="A4" s="43"/>
      <c r="B4" s="44"/>
      <c r="C4" s="40"/>
      <c r="D4" s="12" t="s">
        <v>41</v>
      </c>
      <c r="E4" s="12" t="s">
        <v>42</v>
      </c>
      <c r="F4" s="11" t="s">
        <v>48</v>
      </c>
      <c r="G4" s="11" t="s">
        <v>47</v>
      </c>
      <c r="H4" s="11" t="s">
        <v>46</v>
      </c>
      <c r="I4" s="11" t="s">
        <v>45</v>
      </c>
      <c r="J4" s="11" t="s">
        <v>43</v>
      </c>
      <c r="K4" s="11" t="s">
        <v>44</v>
      </c>
    </row>
    <row r="5" spans="1:13" s="8" customFormat="1" ht="12" customHeight="1" x14ac:dyDescent="0.2">
      <c r="A5" s="17" t="s">
        <v>2</v>
      </c>
      <c r="B5" s="18"/>
      <c r="C5" s="26">
        <f>+C6+C7</f>
        <v>29268952.576000001</v>
      </c>
      <c r="D5" s="26">
        <f t="shared" ref="D5:H5" si="0">+D6+D7</f>
        <v>391504.08399999997</v>
      </c>
      <c r="E5" s="26">
        <f t="shared" si="0"/>
        <v>5951577.3610000005</v>
      </c>
      <c r="F5" s="26">
        <f t="shared" si="0"/>
        <v>894576.65500000014</v>
      </c>
      <c r="G5" s="26">
        <f t="shared" si="0"/>
        <v>140830.144</v>
      </c>
      <c r="H5" s="26">
        <f t="shared" si="0"/>
        <v>1990909.7859999998</v>
      </c>
      <c r="I5" s="26">
        <f t="shared" ref="I5:K5" si="1">+I6+I7</f>
        <v>12624107.641000001</v>
      </c>
      <c r="J5" s="26">
        <f t="shared" si="1"/>
        <v>7158740.8629999999</v>
      </c>
      <c r="K5" s="26">
        <f t="shared" si="1"/>
        <v>116706.04200000007</v>
      </c>
      <c r="L5" s="28"/>
      <c r="M5" s="29"/>
    </row>
    <row r="6" spans="1:13" s="8" customFormat="1" ht="8.25" customHeight="1" x14ac:dyDescent="0.2">
      <c r="A6" s="19"/>
      <c r="B6" s="18" t="s">
        <v>37</v>
      </c>
      <c r="C6" s="26">
        <f>SUMIF($B$8:$B$108,B6,$C$8:$C$108)</f>
        <v>28419535.374000002</v>
      </c>
      <c r="D6" s="26">
        <f>SUMIF($B$8:$B$111,B6,$D$8:$D$111)</f>
        <v>391504.08399999997</v>
      </c>
      <c r="E6" s="26">
        <f>SUMIF($B$8:$B$111,B6,$E$8:$E$111)</f>
        <v>5951577.3610000005</v>
      </c>
      <c r="F6" s="26">
        <f>SUMIF($B$8:$B$111,B6,$F$8:$F$111)</f>
        <v>846928.00500000012</v>
      </c>
      <c r="G6" s="26">
        <f>SUMIF($B$8:$B$111,B6,$G$8:$G$111)</f>
        <v>140830.144</v>
      </c>
      <c r="H6" s="26">
        <f>SUMIF($B$8:$B$111,B6,$H$8:$H$111)</f>
        <v>1224646.176</v>
      </c>
      <c r="I6" s="26">
        <f>SUMIF($B$8:$B$111,B6,$I$8:$I$111)</f>
        <v>12622993.316000002</v>
      </c>
      <c r="J6" s="26">
        <f>SUMIF($B$8:$B$111,B6,$J$8:$J$111)</f>
        <v>7158740.8629999999</v>
      </c>
      <c r="K6" s="26">
        <f>SUMIF($B$8:$B$111,B6,$K$8:$K$111)</f>
        <v>82315.425000000076</v>
      </c>
      <c r="L6" s="30"/>
      <c r="M6" s="30"/>
    </row>
    <row r="7" spans="1:13" s="8" customFormat="1" ht="8.25" customHeight="1" x14ac:dyDescent="0.2">
      <c r="A7" s="19"/>
      <c r="B7" s="18" t="s">
        <v>38</v>
      </c>
      <c r="C7" s="26">
        <f>SUMIF($B$11:$B$111,B7,$C$11:$C$111)</f>
        <v>849417.20200000005</v>
      </c>
      <c r="D7" s="26">
        <f>SUMIF($B$11:$B$111,B7,$D$11:$D$111)</f>
        <v>0</v>
      </c>
      <c r="E7" s="26">
        <f>SUMIF($B$8:$B$111,B7,$E$8:$E$111)</f>
        <v>0</v>
      </c>
      <c r="F7" s="26">
        <f>SUMIF($B$8:$B$111,B7,$F$8:$F$111)</f>
        <v>47648.65</v>
      </c>
      <c r="G7" s="26">
        <f>SUMIF($B$8:$B$111,B7,$G$8:$G$111)</f>
        <v>0</v>
      </c>
      <c r="H7" s="26">
        <f>SUMIF($B$8:$B$111,B7,$H$8:$H$111)</f>
        <v>766263.61</v>
      </c>
      <c r="I7" s="26">
        <f>SUMIF($B$8:$B$111,B7,$I$8:$I$111)</f>
        <v>1114.325</v>
      </c>
      <c r="J7" s="26">
        <f>SUMIF($B$8:$B$111,B7,$J$8:$J$111)</f>
        <v>0</v>
      </c>
      <c r="K7" s="26">
        <f>SUMIF($B$8:$B$111,B7,$K$8:$K$111)</f>
        <v>34390.616999999998</v>
      </c>
      <c r="L7" s="30"/>
      <c r="M7" s="30"/>
    </row>
    <row r="8" spans="1:13" s="8" customFormat="1" ht="12" customHeight="1" x14ac:dyDescent="0.2">
      <c r="A8" s="20" t="s">
        <v>6</v>
      </c>
      <c r="B8" s="21"/>
      <c r="C8" s="26">
        <f>SUM(D8:K8)</f>
        <v>70979.217000000004</v>
      </c>
      <c r="D8" s="14">
        <v>0</v>
      </c>
      <c r="E8" s="14">
        <v>35706.415000000001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35272.801999999996</v>
      </c>
      <c r="L8" s="30"/>
      <c r="M8" s="30"/>
    </row>
    <row r="9" spans="1:13" s="8" customFormat="1" ht="8.25" customHeight="1" x14ac:dyDescent="0.2">
      <c r="A9" s="19"/>
      <c r="B9" s="21" t="s">
        <v>37</v>
      </c>
      <c r="C9" s="26">
        <f t="shared" ref="C9:C72" si="2">SUM(D9:K9)</f>
        <v>70979.217000000004</v>
      </c>
      <c r="D9" s="14">
        <v>0</v>
      </c>
      <c r="E9" s="14">
        <v>35706.415000000001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35272.801999999996</v>
      </c>
      <c r="L9" s="30"/>
      <c r="M9" s="30"/>
    </row>
    <row r="10" spans="1:13" s="8" customFormat="1" ht="8.25" customHeight="1" x14ac:dyDescent="0.2">
      <c r="A10" s="19"/>
      <c r="B10" s="21" t="s">
        <v>38</v>
      </c>
      <c r="C10" s="26">
        <f t="shared" si="2"/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30"/>
      <c r="M10" s="30"/>
    </row>
    <row r="11" spans="1:13" s="8" customFormat="1" ht="8.25" customHeight="1" x14ac:dyDescent="0.2">
      <c r="A11" s="20" t="s">
        <v>39</v>
      </c>
      <c r="B11" s="21"/>
      <c r="C11" s="26">
        <f t="shared" si="2"/>
        <v>56072.881000000001</v>
      </c>
      <c r="D11" s="14">
        <v>0</v>
      </c>
      <c r="E11" s="14">
        <v>1139.373</v>
      </c>
      <c r="F11" s="14">
        <v>8893.0299999999988</v>
      </c>
      <c r="G11" s="14">
        <v>0</v>
      </c>
      <c r="H11" s="14">
        <v>21000</v>
      </c>
      <c r="I11" s="14">
        <v>25000</v>
      </c>
      <c r="J11" s="14">
        <v>0</v>
      </c>
      <c r="K11" s="14">
        <v>40.478000000000002</v>
      </c>
      <c r="L11" s="30"/>
      <c r="M11" s="30"/>
    </row>
    <row r="12" spans="1:13" s="8" customFormat="1" ht="8.25" customHeight="1" x14ac:dyDescent="0.2">
      <c r="A12" s="19"/>
      <c r="B12" s="21" t="s">
        <v>37</v>
      </c>
      <c r="C12" s="26">
        <f t="shared" si="2"/>
        <v>35072.881000000001</v>
      </c>
      <c r="D12" s="14">
        <v>0</v>
      </c>
      <c r="E12" s="14">
        <v>1139.373</v>
      </c>
      <c r="F12" s="14">
        <v>8893.0299999999988</v>
      </c>
      <c r="G12" s="14">
        <v>0</v>
      </c>
      <c r="H12" s="14">
        <v>0</v>
      </c>
      <c r="I12" s="14">
        <v>25000</v>
      </c>
      <c r="J12" s="14">
        <v>0</v>
      </c>
      <c r="K12" s="14">
        <v>40.478000000000002</v>
      </c>
      <c r="L12" s="30"/>
      <c r="M12" s="30"/>
    </row>
    <row r="13" spans="1:13" s="8" customFormat="1" ht="8.25" customHeight="1" x14ac:dyDescent="0.2">
      <c r="A13" s="19"/>
      <c r="B13" s="21" t="s">
        <v>38</v>
      </c>
      <c r="C13" s="26">
        <f t="shared" si="2"/>
        <v>21000</v>
      </c>
      <c r="D13" s="14">
        <v>0</v>
      </c>
      <c r="E13" s="14">
        <v>0</v>
      </c>
      <c r="F13" s="14">
        <v>0</v>
      </c>
      <c r="G13" s="14">
        <v>0</v>
      </c>
      <c r="H13" s="14">
        <v>21000</v>
      </c>
      <c r="I13" s="14">
        <v>0</v>
      </c>
      <c r="J13" s="14">
        <v>0</v>
      </c>
      <c r="K13" s="14">
        <v>0</v>
      </c>
      <c r="L13" s="30"/>
      <c r="M13" s="30"/>
    </row>
    <row r="14" spans="1:13" s="8" customFormat="1" ht="8.25" customHeight="1" x14ac:dyDescent="0.2">
      <c r="A14" s="20" t="s">
        <v>7</v>
      </c>
      <c r="B14" s="21"/>
      <c r="C14" s="26">
        <f t="shared" si="2"/>
        <v>672.56999999999994</v>
      </c>
      <c r="D14" s="14">
        <v>0</v>
      </c>
      <c r="E14" s="14">
        <v>632.09199999999998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40.478000000000002</v>
      </c>
      <c r="L14" s="30"/>
      <c r="M14" s="30"/>
    </row>
    <row r="15" spans="1:13" s="8" customFormat="1" ht="8.25" customHeight="1" x14ac:dyDescent="0.2">
      <c r="A15" s="19"/>
      <c r="B15" s="21" t="s">
        <v>37</v>
      </c>
      <c r="C15" s="26">
        <f t="shared" si="2"/>
        <v>672.56999999999994</v>
      </c>
      <c r="D15" s="14">
        <v>0</v>
      </c>
      <c r="E15" s="14">
        <v>632.09199999999998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40.478000000000002</v>
      </c>
      <c r="L15" s="30"/>
      <c r="M15" s="30"/>
    </row>
    <row r="16" spans="1:13" s="8" customFormat="1" ht="8.25" customHeight="1" x14ac:dyDescent="0.2">
      <c r="A16" s="19"/>
      <c r="B16" s="21" t="s">
        <v>38</v>
      </c>
      <c r="C16" s="26">
        <f t="shared" si="2"/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30"/>
      <c r="M16" s="30"/>
    </row>
    <row r="17" spans="1:13" s="8" customFormat="1" ht="8.25" customHeight="1" x14ac:dyDescent="0.2">
      <c r="A17" s="20" t="s">
        <v>8</v>
      </c>
      <c r="B17" s="21"/>
      <c r="C17" s="26">
        <f t="shared" si="2"/>
        <v>20376.378000000001</v>
      </c>
      <c r="D17" s="14">
        <v>0</v>
      </c>
      <c r="E17" s="14">
        <v>335.9</v>
      </c>
      <c r="F17" s="14">
        <v>0</v>
      </c>
      <c r="G17" s="14">
        <v>0</v>
      </c>
      <c r="H17" s="14">
        <v>20000</v>
      </c>
      <c r="I17" s="14">
        <v>0</v>
      </c>
      <c r="J17" s="14">
        <v>0</v>
      </c>
      <c r="K17" s="14">
        <v>40.478000000000002</v>
      </c>
      <c r="L17" s="30"/>
      <c r="M17" s="30"/>
    </row>
    <row r="18" spans="1:13" s="8" customFormat="1" ht="8.25" customHeight="1" x14ac:dyDescent="0.2">
      <c r="A18" s="19"/>
      <c r="B18" s="21" t="s">
        <v>37</v>
      </c>
      <c r="C18" s="26">
        <f t="shared" si="2"/>
        <v>376.37799999999999</v>
      </c>
      <c r="D18" s="14">
        <v>0</v>
      </c>
      <c r="E18" s="14">
        <v>335.9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40.478000000000002</v>
      </c>
      <c r="L18" s="30"/>
      <c r="M18" s="30"/>
    </row>
    <row r="19" spans="1:13" s="8" customFormat="1" ht="8.25" customHeight="1" x14ac:dyDescent="0.2">
      <c r="A19" s="19"/>
      <c r="B19" s="21" t="s">
        <v>38</v>
      </c>
      <c r="C19" s="26">
        <f t="shared" si="2"/>
        <v>20000</v>
      </c>
      <c r="D19" s="14">
        <v>0</v>
      </c>
      <c r="E19" s="14">
        <v>0</v>
      </c>
      <c r="F19" s="14">
        <v>0</v>
      </c>
      <c r="G19" s="14">
        <v>0</v>
      </c>
      <c r="H19" s="14">
        <v>20000</v>
      </c>
      <c r="I19" s="14">
        <v>0</v>
      </c>
      <c r="J19" s="14">
        <v>0</v>
      </c>
      <c r="K19" s="14">
        <v>0</v>
      </c>
      <c r="L19" s="30"/>
      <c r="M19" s="30"/>
    </row>
    <row r="20" spans="1:13" s="8" customFormat="1" ht="12" customHeight="1" x14ac:dyDescent="0.2">
      <c r="A20" s="20" t="s">
        <v>9</v>
      </c>
      <c r="B20" s="21"/>
      <c r="C20" s="26">
        <f t="shared" si="2"/>
        <v>582.51899999999989</v>
      </c>
      <c r="D20" s="14">
        <v>0</v>
      </c>
      <c r="E20" s="14">
        <v>523.04099999999994</v>
      </c>
      <c r="F20" s="14">
        <v>19</v>
      </c>
      <c r="G20" s="14">
        <v>0</v>
      </c>
      <c r="H20" s="14">
        <v>0</v>
      </c>
      <c r="I20" s="14">
        <v>0</v>
      </c>
      <c r="J20" s="14">
        <v>0</v>
      </c>
      <c r="K20" s="14">
        <v>40.478000000000002</v>
      </c>
      <c r="L20" s="30"/>
      <c r="M20" s="30"/>
    </row>
    <row r="21" spans="1:13" s="8" customFormat="1" ht="8.25" customHeight="1" x14ac:dyDescent="0.2">
      <c r="A21" s="19"/>
      <c r="B21" s="21" t="s">
        <v>37</v>
      </c>
      <c r="C21" s="26">
        <f t="shared" si="2"/>
        <v>582.51899999999989</v>
      </c>
      <c r="D21" s="14">
        <v>0</v>
      </c>
      <c r="E21" s="14">
        <v>523.04099999999994</v>
      </c>
      <c r="F21" s="14">
        <v>19</v>
      </c>
      <c r="G21" s="14">
        <v>0</v>
      </c>
      <c r="H21" s="14">
        <v>0</v>
      </c>
      <c r="I21" s="14">
        <v>0</v>
      </c>
      <c r="J21" s="14">
        <v>0</v>
      </c>
      <c r="K21" s="14">
        <v>40.478000000000002</v>
      </c>
      <c r="L21" s="30"/>
      <c r="M21" s="30"/>
    </row>
    <row r="22" spans="1:13" s="8" customFormat="1" ht="8.25" customHeight="1" x14ac:dyDescent="0.2">
      <c r="A22" s="19"/>
      <c r="B22" s="21" t="s">
        <v>38</v>
      </c>
      <c r="C22" s="26">
        <f t="shared" si="2"/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30"/>
      <c r="M22" s="30"/>
    </row>
    <row r="23" spans="1:13" s="8" customFormat="1" ht="8.25" customHeight="1" x14ac:dyDescent="0.2">
      <c r="A23" s="20" t="s">
        <v>10</v>
      </c>
      <c r="B23" s="21"/>
      <c r="C23" s="26">
        <f t="shared" si="2"/>
        <v>787.27</v>
      </c>
      <c r="D23" s="14">
        <v>0</v>
      </c>
      <c r="E23" s="14">
        <v>746.79200000000003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40.478000000000002</v>
      </c>
      <c r="L23" s="30"/>
      <c r="M23" s="30"/>
    </row>
    <row r="24" spans="1:13" s="8" customFormat="1" ht="8.25" customHeight="1" x14ac:dyDescent="0.2">
      <c r="A24" s="19"/>
      <c r="B24" s="21" t="s">
        <v>37</v>
      </c>
      <c r="C24" s="26">
        <f t="shared" si="2"/>
        <v>787.27</v>
      </c>
      <c r="D24" s="14">
        <v>0</v>
      </c>
      <c r="E24" s="14">
        <v>746.79200000000003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40.478000000000002</v>
      </c>
      <c r="L24" s="30"/>
      <c r="M24" s="30"/>
    </row>
    <row r="25" spans="1:13" s="8" customFormat="1" ht="8.25" customHeight="1" x14ac:dyDescent="0.2">
      <c r="A25" s="19"/>
      <c r="B25" s="21" t="s">
        <v>38</v>
      </c>
      <c r="C25" s="26">
        <f t="shared" si="2"/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30"/>
      <c r="M25" s="30"/>
    </row>
    <row r="26" spans="1:13" s="8" customFormat="1" ht="8.25" customHeight="1" x14ac:dyDescent="0.2">
      <c r="A26" s="20" t="s">
        <v>11</v>
      </c>
      <c r="B26" s="21"/>
      <c r="C26" s="26">
        <f t="shared" si="2"/>
        <v>84005.937999999995</v>
      </c>
      <c r="D26" s="14">
        <v>0</v>
      </c>
      <c r="E26" s="14">
        <v>1754.704</v>
      </c>
      <c r="F26" s="14">
        <v>52210.756000000001</v>
      </c>
      <c r="G26" s="14">
        <v>0</v>
      </c>
      <c r="H26" s="14">
        <v>19000</v>
      </c>
      <c r="I26" s="14">
        <v>11000</v>
      </c>
      <c r="J26" s="14">
        <v>0</v>
      </c>
      <c r="K26" s="14">
        <v>40.478000000000002</v>
      </c>
      <c r="L26" s="30"/>
      <c r="M26" s="30"/>
    </row>
    <row r="27" spans="1:13" s="8" customFormat="1" ht="8.25" customHeight="1" x14ac:dyDescent="0.2">
      <c r="A27" s="19"/>
      <c r="B27" s="21" t="s">
        <v>37</v>
      </c>
      <c r="C27" s="26">
        <f t="shared" si="2"/>
        <v>65005.938000000002</v>
      </c>
      <c r="D27" s="14">
        <v>0</v>
      </c>
      <c r="E27" s="14">
        <v>1754.704</v>
      </c>
      <c r="F27" s="14">
        <v>52210.756000000001</v>
      </c>
      <c r="G27" s="14">
        <v>0</v>
      </c>
      <c r="H27" s="14">
        <v>0</v>
      </c>
      <c r="I27" s="14">
        <v>11000</v>
      </c>
      <c r="J27" s="14">
        <v>0</v>
      </c>
      <c r="K27" s="14">
        <v>40.478000000000002</v>
      </c>
      <c r="L27" s="30"/>
      <c r="M27" s="30"/>
    </row>
    <row r="28" spans="1:13" s="8" customFormat="1" ht="8.25" customHeight="1" x14ac:dyDescent="0.2">
      <c r="A28" s="19"/>
      <c r="B28" s="21" t="s">
        <v>38</v>
      </c>
      <c r="C28" s="26">
        <f t="shared" si="2"/>
        <v>19000</v>
      </c>
      <c r="D28" s="14">
        <v>0</v>
      </c>
      <c r="E28" s="14">
        <v>0</v>
      </c>
      <c r="F28" s="14">
        <v>0</v>
      </c>
      <c r="G28" s="14">
        <v>0</v>
      </c>
      <c r="H28" s="14">
        <v>19000</v>
      </c>
      <c r="I28" s="14">
        <v>0</v>
      </c>
      <c r="J28" s="14">
        <v>0</v>
      </c>
      <c r="K28" s="14">
        <v>0</v>
      </c>
      <c r="L28" s="30"/>
      <c r="M28" s="30"/>
    </row>
    <row r="29" spans="1:13" s="8" customFormat="1" ht="8.25" customHeight="1" x14ac:dyDescent="0.2">
      <c r="A29" s="20" t="s">
        <v>12</v>
      </c>
      <c r="B29" s="21"/>
      <c r="C29" s="26">
        <f t="shared" si="2"/>
        <v>3145.1409999999996</v>
      </c>
      <c r="D29" s="14">
        <v>0</v>
      </c>
      <c r="E29" s="14">
        <v>399.61999999999995</v>
      </c>
      <c r="F29" s="14">
        <v>2705.0429999999997</v>
      </c>
      <c r="G29" s="14">
        <v>0</v>
      </c>
      <c r="H29" s="14">
        <v>0</v>
      </c>
      <c r="I29" s="14">
        <v>0</v>
      </c>
      <c r="J29" s="14">
        <v>0</v>
      </c>
      <c r="K29" s="14">
        <v>40.478000000000002</v>
      </c>
      <c r="L29" s="30"/>
      <c r="M29" s="30"/>
    </row>
    <row r="30" spans="1:13" s="8" customFormat="1" ht="8.25" customHeight="1" x14ac:dyDescent="0.2">
      <c r="A30" s="19"/>
      <c r="B30" s="21" t="s">
        <v>37</v>
      </c>
      <c r="C30" s="26">
        <f t="shared" si="2"/>
        <v>3145.1409999999996</v>
      </c>
      <c r="D30" s="14">
        <v>0</v>
      </c>
      <c r="E30" s="14">
        <v>399.61999999999995</v>
      </c>
      <c r="F30" s="14">
        <v>2705.0429999999997</v>
      </c>
      <c r="G30" s="14">
        <v>0</v>
      </c>
      <c r="H30" s="14">
        <v>0</v>
      </c>
      <c r="I30" s="14">
        <v>0</v>
      </c>
      <c r="J30" s="14">
        <v>0</v>
      </c>
      <c r="K30" s="14">
        <v>40.478000000000002</v>
      </c>
      <c r="L30" s="30"/>
      <c r="M30" s="30"/>
    </row>
    <row r="31" spans="1:13" s="8" customFormat="1" ht="8.25" customHeight="1" x14ac:dyDescent="0.2">
      <c r="A31" s="19"/>
      <c r="B31" s="21" t="s">
        <v>38</v>
      </c>
      <c r="C31" s="26">
        <f t="shared" si="2"/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30"/>
      <c r="M31" s="30"/>
    </row>
    <row r="32" spans="1:13" s="8" customFormat="1" ht="12" customHeight="1" x14ac:dyDescent="0.2">
      <c r="A32" s="20" t="s">
        <v>13</v>
      </c>
      <c r="B32" s="21"/>
      <c r="C32" s="26">
        <f t="shared" si="2"/>
        <v>19833402.498000007</v>
      </c>
      <c r="D32" s="14">
        <v>391504.08399999997</v>
      </c>
      <c r="E32" s="14">
        <v>5191780.6330000004</v>
      </c>
      <c r="F32" s="14">
        <v>821462.571</v>
      </c>
      <c r="G32" s="14">
        <v>140830.144</v>
      </c>
      <c r="H32" s="14">
        <v>1731306.176</v>
      </c>
      <c r="I32" s="14">
        <v>9423842.6040000021</v>
      </c>
      <c r="J32" s="14">
        <v>2086807.1810000001</v>
      </c>
      <c r="K32" s="14">
        <v>45869.104999999996</v>
      </c>
      <c r="L32" s="30"/>
      <c r="M32" s="30"/>
    </row>
    <row r="33" spans="1:13" s="8" customFormat="1" ht="8.25" customHeight="1" x14ac:dyDescent="0.2">
      <c r="A33" s="19"/>
      <c r="B33" s="21" t="s">
        <v>37</v>
      </c>
      <c r="C33" s="26">
        <f t="shared" si="2"/>
        <v>19277898.223000005</v>
      </c>
      <c r="D33" s="14">
        <v>391504.08399999997</v>
      </c>
      <c r="E33" s="14">
        <v>5191780.6330000004</v>
      </c>
      <c r="F33" s="14">
        <v>773813.92100000009</v>
      </c>
      <c r="G33" s="14">
        <v>140830.144</v>
      </c>
      <c r="H33" s="14">
        <v>1224646.176</v>
      </c>
      <c r="I33" s="14">
        <v>9422728.279000001</v>
      </c>
      <c r="J33" s="14">
        <v>2086807.1810000001</v>
      </c>
      <c r="K33" s="14">
        <v>45787.805</v>
      </c>
      <c r="L33" s="30"/>
      <c r="M33" s="30"/>
    </row>
    <row r="34" spans="1:13" s="8" customFormat="1" ht="8.25" customHeight="1" x14ac:dyDescent="0.2">
      <c r="A34" s="19"/>
      <c r="B34" s="21" t="s">
        <v>38</v>
      </c>
      <c r="C34" s="26">
        <f t="shared" si="2"/>
        <v>555504.27500000002</v>
      </c>
      <c r="D34" s="14">
        <v>0</v>
      </c>
      <c r="E34" s="14">
        <v>0</v>
      </c>
      <c r="F34" s="14">
        <v>47648.65</v>
      </c>
      <c r="G34" s="14">
        <v>0</v>
      </c>
      <c r="H34" s="14">
        <v>506660</v>
      </c>
      <c r="I34" s="14">
        <v>1114.325</v>
      </c>
      <c r="J34" s="14">
        <v>0</v>
      </c>
      <c r="K34" s="14">
        <v>81.300000000000011</v>
      </c>
      <c r="L34" s="30"/>
      <c r="M34" s="30"/>
    </row>
    <row r="35" spans="1:13" s="8" customFormat="1" ht="8.25" customHeight="1" x14ac:dyDescent="0.2">
      <c r="A35" s="20" t="s">
        <v>14</v>
      </c>
      <c r="B35" s="18"/>
      <c r="C35" s="26">
        <f t="shared" si="2"/>
        <v>799.76899999999989</v>
      </c>
      <c r="D35" s="14">
        <v>0</v>
      </c>
      <c r="E35" s="14">
        <v>755.79099999999994</v>
      </c>
      <c r="F35" s="14">
        <v>3.5</v>
      </c>
      <c r="G35" s="14">
        <v>0</v>
      </c>
      <c r="H35" s="14">
        <v>0</v>
      </c>
      <c r="I35" s="14">
        <v>0</v>
      </c>
      <c r="J35" s="14">
        <v>0</v>
      </c>
      <c r="K35" s="14">
        <v>40.478000000000002</v>
      </c>
      <c r="L35" s="30"/>
      <c r="M35" s="30"/>
    </row>
    <row r="36" spans="1:13" s="8" customFormat="1" ht="8.25" customHeight="1" x14ac:dyDescent="0.2">
      <c r="A36" s="19"/>
      <c r="B36" s="21" t="s">
        <v>37</v>
      </c>
      <c r="C36" s="26">
        <f t="shared" si="2"/>
        <v>799.76899999999989</v>
      </c>
      <c r="D36" s="14">
        <v>0</v>
      </c>
      <c r="E36" s="14">
        <v>755.79099999999994</v>
      </c>
      <c r="F36" s="14">
        <v>3.5</v>
      </c>
      <c r="G36" s="14">
        <v>0</v>
      </c>
      <c r="H36" s="14">
        <v>0</v>
      </c>
      <c r="I36" s="14">
        <v>0</v>
      </c>
      <c r="J36" s="14">
        <v>0</v>
      </c>
      <c r="K36" s="14">
        <v>40.478000000000002</v>
      </c>
      <c r="L36" s="30"/>
      <c r="M36" s="30"/>
    </row>
    <row r="37" spans="1:13" s="8" customFormat="1" ht="8.25" customHeight="1" x14ac:dyDescent="0.2">
      <c r="A37" s="19"/>
      <c r="B37" s="21" t="s">
        <v>38</v>
      </c>
      <c r="C37" s="26">
        <f t="shared" si="2"/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30"/>
      <c r="M37" s="30"/>
    </row>
    <row r="38" spans="1:13" s="8" customFormat="1" ht="8.25" customHeight="1" x14ac:dyDescent="0.2">
      <c r="A38" s="20" t="s">
        <v>15</v>
      </c>
      <c r="B38" s="21"/>
      <c r="C38" s="26">
        <f t="shared" si="2"/>
        <v>1062.3700000000001</v>
      </c>
      <c r="D38" s="14">
        <v>0</v>
      </c>
      <c r="E38" s="14">
        <v>1021.8920000000001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40.478000000000002</v>
      </c>
      <c r="L38" s="30"/>
      <c r="M38" s="30"/>
    </row>
    <row r="39" spans="1:13" s="8" customFormat="1" ht="8.25" customHeight="1" x14ac:dyDescent="0.2">
      <c r="A39" s="19"/>
      <c r="B39" s="21" t="s">
        <v>37</v>
      </c>
      <c r="C39" s="26">
        <f t="shared" si="2"/>
        <v>1062.3700000000001</v>
      </c>
      <c r="D39" s="14">
        <v>0</v>
      </c>
      <c r="E39" s="14">
        <v>1021.8920000000001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40.478000000000002</v>
      </c>
      <c r="L39" s="30"/>
      <c r="M39" s="30"/>
    </row>
    <row r="40" spans="1:13" s="8" customFormat="1" ht="8.25" customHeight="1" x14ac:dyDescent="0.2">
      <c r="A40" s="19"/>
      <c r="B40" s="21" t="s">
        <v>38</v>
      </c>
      <c r="C40" s="26">
        <f t="shared" si="2"/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30"/>
      <c r="M40" s="30"/>
    </row>
    <row r="41" spans="1:13" s="8" customFormat="1" ht="8.25" customHeight="1" x14ac:dyDescent="0.2">
      <c r="A41" s="20" t="s">
        <v>16</v>
      </c>
      <c r="B41" s="21"/>
      <c r="C41" s="26">
        <f t="shared" si="2"/>
        <v>6829.3540000000003</v>
      </c>
      <c r="D41" s="14">
        <v>0</v>
      </c>
      <c r="E41" s="14">
        <v>1120.5830000000001</v>
      </c>
      <c r="F41" s="14">
        <v>1.5</v>
      </c>
      <c r="G41" s="14">
        <v>0</v>
      </c>
      <c r="H41" s="14">
        <v>0</v>
      </c>
      <c r="I41" s="14">
        <v>5666.7930000000006</v>
      </c>
      <c r="J41" s="14">
        <v>0</v>
      </c>
      <c r="K41" s="14">
        <v>40.478000000000002</v>
      </c>
      <c r="L41" s="30"/>
      <c r="M41" s="30"/>
    </row>
    <row r="42" spans="1:13" s="8" customFormat="1" ht="8.25" customHeight="1" x14ac:dyDescent="0.2">
      <c r="A42" s="19"/>
      <c r="B42" s="21" t="s">
        <v>37</v>
      </c>
      <c r="C42" s="26">
        <f t="shared" si="2"/>
        <v>6829.3540000000003</v>
      </c>
      <c r="D42" s="14">
        <v>0</v>
      </c>
      <c r="E42" s="14">
        <v>1120.5830000000001</v>
      </c>
      <c r="F42" s="14">
        <v>1.5</v>
      </c>
      <c r="G42" s="14">
        <v>0</v>
      </c>
      <c r="H42" s="14">
        <v>0</v>
      </c>
      <c r="I42" s="14">
        <v>5666.7930000000006</v>
      </c>
      <c r="J42" s="14">
        <v>0</v>
      </c>
      <c r="K42" s="14">
        <v>40.478000000000002</v>
      </c>
      <c r="L42" s="30"/>
      <c r="M42" s="30"/>
    </row>
    <row r="43" spans="1:13" s="8" customFormat="1" ht="8.25" customHeight="1" x14ac:dyDescent="0.2">
      <c r="A43" s="19"/>
      <c r="B43" s="21" t="s">
        <v>38</v>
      </c>
      <c r="C43" s="26">
        <f t="shared" si="2"/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30"/>
      <c r="M43" s="30"/>
    </row>
    <row r="44" spans="1:13" s="8" customFormat="1" ht="12" customHeight="1" x14ac:dyDescent="0.2">
      <c r="A44" s="20" t="s">
        <v>17</v>
      </c>
      <c r="B44" s="21"/>
      <c r="C44" s="26">
        <f t="shared" si="2"/>
        <v>21410.792999999998</v>
      </c>
      <c r="D44" s="14">
        <v>0</v>
      </c>
      <c r="E44" s="14">
        <v>319.291</v>
      </c>
      <c r="F44" s="14">
        <v>51.024000000000001</v>
      </c>
      <c r="G44" s="14">
        <v>0</v>
      </c>
      <c r="H44" s="14">
        <v>21000</v>
      </c>
      <c r="I44" s="14">
        <v>0</v>
      </c>
      <c r="J44" s="14">
        <v>0</v>
      </c>
      <c r="K44" s="14">
        <v>40.478000000000002</v>
      </c>
      <c r="L44" s="30"/>
      <c r="M44" s="30"/>
    </row>
    <row r="45" spans="1:13" s="8" customFormat="1" ht="8.25" customHeight="1" x14ac:dyDescent="0.2">
      <c r="A45" s="19"/>
      <c r="B45" s="21" t="s">
        <v>37</v>
      </c>
      <c r="C45" s="26">
        <f t="shared" si="2"/>
        <v>410.79300000000001</v>
      </c>
      <c r="D45" s="14">
        <v>0</v>
      </c>
      <c r="E45" s="14">
        <v>319.291</v>
      </c>
      <c r="F45" s="14">
        <v>51.024000000000001</v>
      </c>
      <c r="G45" s="14">
        <v>0</v>
      </c>
      <c r="H45" s="14">
        <v>0</v>
      </c>
      <c r="I45" s="14">
        <v>0</v>
      </c>
      <c r="J45" s="14">
        <v>0</v>
      </c>
      <c r="K45" s="14">
        <v>40.478000000000002</v>
      </c>
      <c r="L45" s="30"/>
      <c r="M45" s="30"/>
    </row>
    <row r="46" spans="1:13" s="8" customFormat="1" ht="8.25" customHeight="1" x14ac:dyDescent="0.2">
      <c r="A46" s="19"/>
      <c r="B46" s="21" t="s">
        <v>38</v>
      </c>
      <c r="C46" s="26">
        <f t="shared" si="2"/>
        <v>21000</v>
      </c>
      <c r="D46" s="14">
        <v>0</v>
      </c>
      <c r="E46" s="14">
        <v>0</v>
      </c>
      <c r="F46" s="14">
        <v>0</v>
      </c>
      <c r="G46" s="14">
        <v>0</v>
      </c>
      <c r="H46" s="14">
        <v>21000</v>
      </c>
      <c r="I46" s="14">
        <v>0</v>
      </c>
      <c r="J46" s="14">
        <v>0</v>
      </c>
      <c r="K46" s="14">
        <v>0</v>
      </c>
      <c r="L46" s="30"/>
      <c r="M46" s="30"/>
    </row>
    <row r="47" spans="1:13" s="8" customFormat="1" ht="8.25" customHeight="1" x14ac:dyDescent="0.2">
      <c r="A47" s="20" t="s">
        <v>18</v>
      </c>
      <c r="B47" s="21"/>
      <c r="C47" s="26">
        <f t="shared" si="2"/>
        <v>55861.364000000009</v>
      </c>
      <c r="D47" s="14">
        <v>0</v>
      </c>
      <c r="E47" s="14">
        <v>34256.086000000003</v>
      </c>
      <c r="F47" s="14">
        <v>564.79999999999995</v>
      </c>
      <c r="G47" s="14">
        <v>0</v>
      </c>
      <c r="H47" s="14">
        <v>21000</v>
      </c>
      <c r="I47" s="14">
        <v>0</v>
      </c>
      <c r="J47" s="14">
        <v>0</v>
      </c>
      <c r="K47" s="14">
        <v>40.478000000000002</v>
      </c>
      <c r="L47" s="30"/>
      <c r="M47" s="30"/>
    </row>
    <row r="48" spans="1:13" s="8" customFormat="1" ht="8.25" customHeight="1" x14ac:dyDescent="0.2">
      <c r="A48" s="19"/>
      <c r="B48" s="21" t="s">
        <v>37</v>
      </c>
      <c r="C48" s="26">
        <f t="shared" si="2"/>
        <v>34861.364000000009</v>
      </c>
      <c r="D48" s="14">
        <v>0</v>
      </c>
      <c r="E48" s="14">
        <v>34256.086000000003</v>
      </c>
      <c r="F48" s="14">
        <v>564.79999999999995</v>
      </c>
      <c r="G48" s="14">
        <v>0</v>
      </c>
      <c r="H48" s="14">
        <v>0</v>
      </c>
      <c r="I48" s="14">
        <v>0</v>
      </c>
      <c r="J48" s="14">
        <v>0</v>
      </c>
      <c r="K48" s="14">
        <v>40.478000000000002</v>
      </c>
      <c r="L48" s="30"/>
      <c r="M48" s="30"/>
    </row>
    <row r="49" spans="1:13" s="8" customFormat="1" ht="8.25" customHeight="1" x14ac:dyDescent="0.2">
      <c r="A49" s="19"/>
      <c r="B49" s="21" t="s">
        <v>38</v>
      </c>
      <c r="C49" s="26">
        <f t="shared" si="2"/>
        <v>21000</v>
      </c>
      <c r="D49" s="14">
        <v>0</v>
      </c>
      <c r="E49" s="14">
        <v>0</v>
      </c>
      <c r="F49" s="14">
        <v>0</v>
      </c>
      <c r="G49" s="14">
        <v>0</v>
      </c>
      <c r="H49" s="14">
        <v>21000</v>
      </c>
      <c r="I49" s="14">
        <v>0</v>
      </c>
      <c r="J49" s="14">
        <v>0</v>
      </c>
      <c r="K49" s="14">
        <v>0</v>
      </c>
      <c r="L49" s="30"/>
      <c r="M49" s="30"/>
    </row>
    <row r="50" spans="1:13" s="8" customFormat="1" ht="8.25" customHeight="1" x14ac:dyDescent="0.2">
      <c r="A50" s="20" t="s">
        <v>19</v>
      </c>
      <c r="B50" s="21"/>
      <c r="C50" s="26">
        <f t="shared" si="2"/>
        <v>1807812.956</v>
      </c>
      <c r="D50" s="14">
        <v>0</v>
      </c>
      <c r="E50" s="14">
        <v>10141.334000000001</v>
      </c>
      <c r="F50" s="14">
        <v>92.81</v>
      </c>
      <c r="G50" s="14">
        <v>0</v>
      </c>
      <c r="H50" s="14">
        <v>21000</v>
      </c>
      <c r="I50" s="14">
        <v>1772130.618</v>
      </c>
      <c r="J50" s="14">
        <v>0</v>
      </c>
      <c r="K50" s="14">
        <v>4448.1940000000004</v>
      </c>
      <c r="L50" s="30"/>
      <c r="M50" s="30"/>
    </row>
    <row r="51" spans="1:13" s="8" customFormat="1" ht="8.25" customHeight="1" x14ac:dyDescent="0.2">
      <c r="A51" s="19"/>
      <c r="B51" s="21" t="s">
        <v>37</v>
      </c>
      <c r="C51" s="26">
        <f t="shared" si="2"/>
        <v>1782445.7180000001</v>
      </c>
      <c r="D51" s="14">
        <v>0</v>
      </c>
      <c r="E51" s="14">
        <v>10141.334000000001</v>
      </c>
      <c r="F51" s="14">
        <v>92.81</v>
      </c>
      <c r="G51" s="14">
        <v>0</v>
      </c>
      <c r="H51" s="14">
        <v>0</v>
      </c>
      <c r="I51" s="14">
        <v>1772130.618</v>
      </c>
      <c r="J51" s="14">
        <v>0</v>
      </c>
      <c r="K51" s="14">
        <v>80.956000000000003</v>
      </c>
      <c r="L51" s="30"/>
      <c r="M51" s="30"/>
    </row>
    <row r="52" spans="1:13" s="8" customFormat="1" ht="8.25" customHeight="1" x14ac:dyDescent="0.2">
      <c r="A52" s="19"/>
      <c r="B52" s="21" t="s">
        <v>38</v>
      </c>
      <c r="C52" s="26">
        <f t="shared" si="2"/>
        <v>25367.238000000001</v>
      </c>
      <c r="D52" s="14">
        <v>0</v>
      </c>
      <c r="E52" s="14">
        <v>0</v>
      </c>
      <c r="F52" s="14">
        <v>0</v>
      </c>
      <c r="G52" s="14">
        <v>0</v>
      </c>
      <c r="H52" s="14">
        <v>21000</v>
      </c>
      <c r="I52" s="14">
        <v>0</v>
      </c>
      <c r="J52" s="14">
        <v>0</v>
      </c>
      <c r="K52" s="14">
        <v>4367.2380000000003</v>
      </c>
      <c r="L52" s="30"/>
      <c r="M52" s="30"/>
    </row>
    <row r="53" spans="1:13" s="8" customFormat="1" ht="8.25" customHeight="1" x14ac:dyDescent="0.2">
      <c r="A53" s="20" t="s">
        <v>20</v>
      </c>
      <c r="B53" s="21"/>
      <c r="C53" s="26">
        <f t="shared" si="2"/>
        <v>19765.161</v>
      </c>
      <c r="D53" s="14">
        <v>0</v>
      </c>
      <c r="E53" s="14">
        <v>724.68299999999999</v>
      </c>
      <c r="F53" s="14">
        <v>0</v>
      </c>
      <c r="G53" s="14">
        <v>0</v>
      </c>
      <c r="H53" s="14">
        <v>19000</v>
      </c>
      <c r="I53" s="14">
        <v>0</v>
      </c>
      <c r="J53" s="14">
        <v>0</v>
      </c>
      <c r="K53" s="14">
        <v>40.478000000000002</v>
      </c>
      <c r="L53" s="30"/>
      <c r="M53" s="30"/>
    </row>
    <row r="54" spans="1:13" s="8" customFormat="1" ht="8.25" customHeight="1" x14ac:dyDescent="0.2">
      <c r="A54" s="19"/>
      <c r="B54" s="21" t="s">
        <v>37</v>
      </c>
      <c r="C54" s="26">
        <f t="shared" si="2"/>
        <v>765.16099999999994</v>
      </c>
      <c r="D54" s="14">
        <v>0</v>
      </c>
      <c r="E54" s="14">
        <v>724.68299999999999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40.478000000000002</v>
      </c>
      <c r="L54" s="30"/>
      <c r="M54" s="30"/>
    </row>
    <row r="55" spans="1:13" s="8" customFormat="1" ht="8.25" customHeight="1" x14ac:dyDescent="0.2">
      <c r="A55" s="19"/>
      <c r="B55" s="21" t="s">
        <v>38</v>
      </c>
      <c r="C55" s="26">
        <f t="shared" si="2"/>
        <v>19000</v>
      </c>
      <c r="D55" s="14">
        <v>0</v>
      </c>
      <c r="E55" s="14">
        <v>0</v>
      </c>
      <c r="F55" s="14">
        <v>0</v>
      </c>
      <c r="G55" s="14">
        <v>0</v>
      </c>
      <c r="H55" s="14">
        <v>19000</v>
      </c>
      <c r="I55" s="14">
        <v>0</v>
      </c>
      <c r="J55" s="14">
        <v>0</v>
      </c>
      <c r="K55" s="14">
        <v>0</v>
      </c>
      <c r="L55" s="30"/>
      <c r="M55" s="30"/>
    </row>
    <row r="56" spans="1:13" s="9" customFormat="1" ht="12" customHeight="1" x14ac:dyDescent="0.2">
      <c r="A56" s="20" t="s">
        <v>21</v>
      </c>
      <c r="B56" s="21"/>
      <c r="C56" s="26">
        <f t="shared" si="2"/>
        <v>766.56100000000004</v>
      </c>
      <c r="D56" s="14">
        <v>0</v>
      </c>
      <c r="E56" s="14">
        <v>726.08300000000008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40.478000000000002</v>
      </c>
      <c r="L56" s="31"/>
      <c r="M56" s="31"/>
    </row>
    <row r="57" spans="1:13" s="9" customFormat="1" ht="8.25" customHeight="1" x14ac:dyDescent="0.2">
      <c r="A57" s="22"/>
      <c r="B57" s="21" t="s">
        <v>37</v>
      </c>
      <c r="C57" s="26">
        <f t="shared" si="2"/>
        <v>766.56100000000004</v>
      </c>
      <c r="D57" s="14">
        <v>0</v>
      </c>
      <c r="E57" s="14">
        <v>726.08300000000008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40.478000000000002</v>
      </c>
      <c r="L57" s="31"/>
      <c r="M57" s="31"/>
    </row>
    <row r="58" spans="1:13" s="9" customFormat="1" ht="8.25" customHeight="1" x14ac:dyDescent="0.2">
      <c r="A58" s="22"/>
      <c r="B58" s="21" t="s">
        <v>38</v>
      </c>
      <c r="C58" s="26">
        <f t="shared" si="2"/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31"/>
      <c r="M58" s="31"/>
    </row>
    <row r="59" spans="1:13" s="9" customFormat="1" ht="8.25" customHeight="1" x14ac:dyDescent="0.2">
      <c r="A59" s="20" t="s">
        <v>22</v>
      </c>
      <c r="B59" s="23"/>
      <c r="C59" s="26">
        <f t="shared" si="2"/>
        <v>675.06899999999996</v>
      </c>
      <c r="D59" s="14">
        <v>0</v>
      </c>
      <c r="E59" s="14">
        <v>634.59100000000001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40.478000000000002</v>
      </c>
      <c r="L59" s="31"/>
      <c r="M59" s="31"/>
    </row>
    <row r="60" spans="1:13" s="9" customFormat="1" ht="8.25" customHeight="1" x14ac:dyDescent="0.2">
      <c r="A60" s="22"/>
      <c r="B60" s="21" t="s">
        <v>37</v>
      </c>
      <c r="C60" s="26">
        <f t="shared" si="2"/>
        <v>675.06899999999996</v>
      </c>
      <c r="D60" s="14">
        <v>0</v>
      </c>
      <c r="E60" s="14">
        <v>634.59100000000001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40.478000000000002</v>
      </c>
      <c r="L60" s="31"/>
      <c r="M60" s="31"/>
    </row>
    <row r="61" spans="1:13" s="9" customFormat="1" ht="8.25" customHeight="1" x14ac:dyDescent="0.2">
      <c r="A61" s="22"/>
      <c r="B61" s="21" t="s">
        <v>38</v>
      </c>
      <c r="C61" s="26">
        <f t="shared" si="2"/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31"/>
      <c r="M61" s="31"/>
    </row>
    <row r="62" spans="1:13" s="9" customFormat="1" ht="8.25" customHeight="1" x14ac:dyDescent="0.2">
      <c r="A62" s="20" t="s">
        <v>23</v>
      </c>
      <c r="B62" s="23"/>
      <c r="C62" s="26">
        <f t="shared" si="2"/>
        <v>4878.29</v>
      </c>
      <c r="D62" s="14">
        <v>0</v>
      </c>
      <c r="E62" s="14">
        <v>4837.8119999999999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40.478000000000002</v>
      </c>
      <c r="L62" s="31"/>
      <c r="M62" s="31"/>
    </row>
    <row r="63" spans="1:13" s="9" customFormat="1" ht="8.25" customHeight="1" x14ac:dyDescent="0.2">
      <c r="A63" s="22"/>
      <c r="B63" s="21" t="s">
        <v>37</v>
      </c>
      <c r="C63" s="26">
        <f t="shared" si="2"/>
        <v>4878.29</v>
      </c>
      <c r="D63" s="14">
        <v>0</v>
      </c>
      <c r="E63" s="14">
        <v>4837.8119999999999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40.478000000000002</v>
      </c>
      <c r="L63" s="31"/>
      <c r="M63" s="31"/>
    </row>
    <row r="64" spans="1:13" s="9" customFormat="1" ht="8.25" customHeight="1" x14ac:dyDescent="0.2">
      <c r="A64" s="22"/>
      <c r="B64" s="21" t="s">
        <v>38</v>
      </c>
      <c r="C64" s="26">
        <f t="shared" si="2"/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31"/>
      <c r="M64" s="31"/>
    </row>
    <row r="65" spans="1:13" s="9" customFormat="1" ht="8.25" customHeight="1" x14ac:dyDescent="0.2">
      <c r="A65" s="20" t="s">
        <v>24</v>
      </c>
      <c r="B65" s="23"/>
      <c r="C65" s="26">
        <f t="shared" si="2"/>
        <v>1182243.9999999998</v>
      </c>
      <c r="D65" s="14">
        <v>0</v>
      </c>
      <c r="E65" s="14">
        <v>1181.0920000000001</v>
      </c>
      <c r="F65" s="14">
        <v>181.03399999999999</v>
      </c>
      <c r="G65" s="14">
        <v>0</v>
      </c>
      <c r="H65" s="14">
        <v>19000</v>
      </c>
      <c r="I65" s="14">
        <v>1161841.3959999999</v>
      </c>
      <c r="J65" s="14">
        <v>0</v>
      </c>
      <c r="K65" s="14">
        <v>40.478000000000002</v>
      </c>
      <c r="L65" s="31"/>
      <c r="M65" s="31"/>
    </row>
    <row r="66" spans="1:13" s="9" customFormat="1" ht="8.25" customHeight="1" x14ac:dyDescent="0.2">
      <c r="A66" s="22"/>
      <c r="B66" s="21" t="s">
        <v>37</v>
      </c>
      <c r="C66" s="26">
        <f t="shared" si="2"/>
        <v>1163243.9999999998</v>
      </c>
      <c r="D66" s="14">
        <v>0</v>
      </c>
      <c r="E66" s="14">
        <v>1181.0920000000001</v>
      </c>
      <c r="F66" s="14">
        <v>181.03399999999999</v>
      </c>
      <c r="G66" s="14">
        <v>0</v>
      </c>
      <c r="H66" s="14">
        <v>0</v>
      </c>
      <c r="I66" s="14">
        <v>1161841.3959999999</v>
      </c>
      <c r="J66" s="14">
        <v>0</v>
      </c>
      <c r="K66" s="14">
        <v>40.478000000000002</v>
      </c>
      <c r="L66" s="31"/>
      <c r="M66" s="31"/>
    </row>
    <row r="67" spans="1:13" s="9" customFormat="1" ht="8.25" customHeight="1" x14ac:dyDescent="0.2">
      <c r="A67" s="22"/>
      <c r="B67" s="21" t="s">
        <v>38</v>
      </c>
      <c r="C67" s="26">
        <f t="shared" si="2"/>
        <v>19000</v>
      </c>
      <c r="D67" s="14">
        <v>0</v>
      </c>
      <c r="E67" s="14">
        <v>0</v>
      </c>
      <c r="F67" s="14">
        <v>0</v>
      </c>
      <c r="G67" s="14">
        <v>0</v>
      </c>
      <c r="H67" s="14">
        <v>19000</v>
      </c>
      <c r="I67" s="14">
        <v>0</v>
      </c>
      <c r="J67" s="14">
        <v>0</v>
      </c>
      <c r="K67" s="14">
        <v>0</v>
      </c>
      <c r="L67" s="31"/>
      <c r="M67" s="31"/>
    </row>
    <row r="68" spans="1:13" s="9" customFormat="1" ht="12" customHeight="1" x14ac:dyDescent="0.2">
      <c r="A68" s="20" t="s">
        <v>25</v>
      </c>
      <c r="B68" s="23"/>
      <c r="C68" s="26">
        <f t="shared" si="2"/>
        <v>21100.878000000001</v>
      </c>
      <c r="D68" s="14">
        <v>0</v>
      </c>
      <c r="E68" s="14">
        <v>60.400000000000006</v>
      </c>
      <c r="F68" s="14">
        <v>0</v>
      </c>
      <c r="G68" s="14">
        <v>0</v>
      </c>
      <c r="H68" s="14">
        <v>21000</v>
      </c>
      <c r="I68" s="14">
        <v>0</v>
      </c>
      <c r="J68" s="14">
        <v>0</v>
      </c>
      <c r="K68" s="14">
        <v>40.478000000000002</v>
      </c>
      <c r="L68" s="31"/>
      <c r="M68" s="31"/>
    </row>
    <row r="69" spans="1:13" s="9" customFormat="1" ht="8.25" customHeight="1" x14ac:dyDescent="0.2">
      <c r="A69" s="24"/>
      <c r="B69" s="25" t="s">
        <v>37</v>
      </c>
      <c r="C69" s="27">
        <f t="shared" si="2"/>
        <v>100.87800000000001</v>
      </c>
      <c r="D69" s="16">
        <v>0</v>
      </c>
      <c r="E69" s="16">
        <v>60.400000000000006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40.478000000000002</v>
      </c>
      <c r="L69" s="31"/>
      <c r="M69" s="31"/>
    </row>
    <row r="70" spans="1:13" s="9" customFormat="1" ht="8.25" customHeight="1" x14ac:dyDescent="0.2">
      <c r="A70" s="33"/>
      <c r="B70" s="21" t="s">
        <v>38</v>
      </c>
      <c r="C70" s="26">
        <f t="shared" si="2"/>
        <v>21000</v>
      </c>
      <c r="D70" s="14">
        <v>0</v>
      </c>
      <c r="E70" s="14">
        <v>0</v>
      </c>
      <c r="F70" s="14">
        <v>0</v>
      </c>
      <c r="G70" s="14">
        <v>0</v>
      </c>
      <c r="H70" s="14">
        <v>21000</v>
      </c>
      <c r="I70" s="14">
        <v>0</v>
      </c>
      <c r="J70" s="14">
        <v>0</v>
      </c>
      <c r="K70" s="14">
        <v>0</v>
      </c>
      <c r="L70" s="31"/>
      <c r="M70" s="31"/>
    </row>
    <row r="71" spans="1:13" s="9" customFormat="1" ht="8.25" customHeight="1" x14ac:dyDescent="0.2">
      <c r="A71" s="20" t="s">
        <v>26</v>
      </c>
      <c r="B71" s="23"/>
      <c r="C71" s="26">
        <f t="shared" si="2"/>
        <v>868.06999999999994</v>
      </c>
      <c r="D71" s="14">
        <v>0</v>
      </c>
      <c r="E71" s="14">
        <v>827.59199999999998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40.478000000000002</v>
      </c>
      <c r="L71" s="31"/>
      <c r="M71" s="31"/>
    </row>
    <row r="72" spans="1:13" s="9" customFormat="1" ht="8.25" customHeight="1" x14ac:dyDescent="0.2">
      <c r="A72" s="22"/>
      <c r="B72" s="21" t="s">
        <v>37</v>
      </c>
      <c r="C72" s="26">
        <f t="shared" si="2"/>
        <v>868.06999999999994</v>
      </c>
      <c r="D72" s="14">
        <v>0</v>
      </c>
      <c r="E72" s="14">
        <v>827.59199999999998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40.478000000000002</v>
      </c>
      <c r="L72" s="31"/>
      <c r="M72" s="31"/>
    </row>
    <row r="73" spans="1:13" s="9" customFormat="1" ht="8.25" customHeight="1" x14ac:dyDescent="0.2">
      <c r="A73" s="22"/>
      <c r="B73" s="21" t="s">
        <v>38</v>
      </c>
      <c r="C73" s="26">
        <f t="shared" ref="C73:C109" si="3">SUM(D73:K73)</f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31"/>
      <c r="M73" s="31"/>
    </row>
    <row r="74" spans="1:13" s="9" customFormat="1" ht="8.25" customHeight="1" x14ac:dyDescent="0.2">
      <c r="A74" s="20" t="s">
        <v>27</v>
      </c>
      <c r="B74" s="23"/>
      <c r="C74" s="26">
        <f t="shared" si="3"/>
        <v>16862.213</v>
      </c>
      <c r="D74" s="14">
        <v>0</v>
      </c>
      <c r="E74" s="14">
        <v>1024.7919999999999</v>
      </c>
      <c r="F74" s="14">
        <v>4796.9429999999993</v>
      </c>
      <c r="G74" s="14">
        <v>0</v>
      </c>
      <c r="H74" s="14">
        <v>0</v>
      </c>
      <c r="I74" s="14">
        <v>11000</v>
      </c>
      <c r="J74" s="14">
        <v>0</v>
      </c>
      <c r="K74" s="14">
        <v>40.478000000000002</v>
      </c>
      <c r="L74" s="31"/>
      <c r="M74" s="31"/>
    </row>
    <row r="75" spans="1:13" s="9" customFormat="1" ht="8.25" customHeight="1" x14ac:dyDescent="0.2">
      <c r="A75" s="22"/>
      <c r="B75" s="21" t="s">
        <v>37</v>
      </c>
      <c r="C75" s="26">
        <f t="shared" si="3"/>
        <v>16862.213</v>
      </c>
      <c r="D75" s="14">
        <v>0</v>
      </c>
      <c r="E75" s="14">
        <v>1024.7919999999999</v>
      </c>
      <c r="F75" s="14">
        <v>4796.9429999999993</v>
      </c>
      <c r="G75" s="14">
        <v>0</v>
      </c>
      <c r="H75" s="14">
        <v>0</v>
      </c>
      <c r="I75" s="14">
        <v>11000</v>
      </c>
      <c r="J75" s="14">
        <v>0</v>
      </c>
      <c r="K75" s="14">
        <v>40.478000000000002</v>
      </c>
      <c r="L75" s="31"/>
      <c r="M75" s="31"/>
    </row>
    <row r="76" spans="1:13" s="9" customFormat="1" ht="8.25" customHeight="1" x14ac:dyDescent="0.2">
      <c r="A76" s="22"/>
      <c r="B76" s="21" t="s">
        <v>38</v>
      </c>
      <c r="C76" s="26">
        <f t="shared" si="3"/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31"/>
      <c r="M76" s="31"/>
    </row>
    <row r="77" spans="1:13" s="9" customFormat="1" ht="8.25" customHeight="1" x14ac:dyDescent="0.2">
      <c r="A77" s="20" t="s">
        <v>28</v>
      </c>
      <c r="B77" s="23"/>
      <c r="C77" s="26">
        <f t="shared" si="3"/>
        <v>39894.453000000001</v>
      </c>
      <c r="D77" s="14">
        <v>0</v>
      </c>
      <c r="E77" s="14">
        <v>250.36500000000001</v>
      </c>
      <c r="F77" s="14">
        <v>0</v>
      </c>
      <c r="G77" s="14">
        <v>0</v>
      </c>
      <c r="H77" s="14">
        <v>39603.61</v>
      </c>
      <c r="I77" s="14">
        <v>0</v>
      </c>
      <c r="J77" s="14">
        <v>0</v>
      </c>
      <c r="K77" s="14">
        <v>40.478000000000002</v>
      </c>
      <c r="L77" s="31"/>
      <c r="M77" s="31"/>
    </row>
    <row r="78" spans="1:13" s="9" customFormat="1" ht="8.25" customHeight="1" x14ac:dyDescent="0.2">
      <c r="A78" s="22"/>
      <c r="B78" s="21" t="s">
        <v>37</v>
      </c>
      <c r="C78" s="26">
        <f t="shared" si="3"/>
        <v>290.84300000000002</v>
      </c>
      <c r="D78" s="14">
        <v>0</v>
      </c>
      <c r="E78" s="14">
        <v>250.36500000000001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40.478000000000002</v>
      </c>
      <c r="L78" s="31"/>
      <c r="M78" s="31"/>
    </row>
    <row r="79" spans="1:13" s="9" customFormat="1" ht="8.25" customHeight="1" x14ac:dyDescent="0.2">
      <c r="A79" s="22"/>
      <c r="B79" s="21" t="s">
        <v>38</v>
      </c>
      <c r="C79" s="26">
        <f t="shared" si="3"/>
        <v>39603.61</v>
      </c>
      <c r="D79" s="14">
        <v>0</v>
      </c>
      <c r="E79" s="14">
        <v>0</v>
      </c>
      <c r="F79" s="14">
        <v>0</v>
      </c>
      <c r="G79" s="14">
        <v>0</v>
      </c>
      <c r="H79" s="14">
        <v>39603.61</v>
      </c>
      <c r="I79" s="14">
        <v>0</v>
      </c>
      <c r="J79" s="14">
        <v>0</v>
      </c>
      <c r="K79" s="14">
        <v>0</v>
      </c>
      <c r="L79" s="31"/>
      <c r="M79" s="31"/>
    </row>
    <row r="80" spans="1:13" s="9" customFormat="1" ht="12" customHeight="1" x14ac:dyDescent="0.2">
      <c r="A80" s="20" t="s">
        <v>29</v>
      </c>
      <c r="B80" s="23"/>
      <c r="C80" s="26">
        <f t="shared" si="3"/>
        <v>268547.99099999998</v>
      </c>
      <c r="D80" s="14">
        <v>0</v>
      </c>
      <c r="E80" s="14">
        <v>264140.27499999997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4407.7160000000003</v>
      </c>
      <c r="L80" s="31"/>
      <c r="M80" s="31"/>
    </row>
    <row r="81" spans="1:13" s="9" customFormat="1" ht="8.25" customHeight="1" x14ac:dyDescent="0.2">
      <c r="A81" s="22"/>
      <c r="B81" s="21" t="s">
        <v>37</v>
      </c>
      <c r="C81" s="26">
        <f t="shared" si="3"/>
        <v>264180.75299999997</v>
      </c>
      <c r="D81" s="14">
        <v>0</v>
      </c>
      <c r="E81" s="14">
        <v>264140.27499999997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40.478000000000002</v>
      </c>
      <c r="L81" s="31"/>
      <c r="M81" s="31"/>
    </row>
    <row r="82" spans="1:13" s="9" customFormat="1" ht="8.25" customHeight="1" x14ac:dyDescent="0.2">
      <c r="A82" s="22"/>
      <c r="B82" s="21" t="s">
        <v>38</v>
      </c>
      <c r="C82" s="26">
        <f t="shared" si="3"/>
        <v>4367.2380000000003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4367.2380000000003</v>
      </c>
      <c r="L82" s="31"/>
      <c r="M82" s="31"/>
    </row>
    <row r="83" spans="1:13" s="9" customFormat="1" ht="8.25" customHeight="1" x14ac:dyDescent="0.2">
      <c r="A83" s="20" t="s">
        <v>30</v>
      </c>
      <c r="B83" s="23"/>
      <c r="C83" s="26">
        <f t="shared" si="3"/>
        <v>4920.4949999999999</v>
      </c>
      <c r="D83" s="14">
        <v>0</v>
      </c>
      <c r="E83" s="14">
        <v>1285.373</v>
      </c>
      <c r="F83" s="14">
        <v>3594.6440000000002</v>
      </c>
      <c r="G83" s="14">
        <v>0</v>
      </c>
      <c r="H83" s="14">
        <v>0</v>
      </c>
      <c r="I83" s="14">
        <v>0</v>
      </c>
      <c r="J83" s="14">
        <v>0</v>
      </c>
      <c r="K83" s="14">
        <v>40.478000000000002</v>
      </c>
      <c r="L83" s="31"/>
      <c r="M83" s="31"/>
    </row>
    <row r="84" spans="1:13" s="9" customFormat="1" ht="8.25" customHeight="1" x14ac:dyDescent="0.2">
      <c r="A84" s="22"/>
      <c r="B84" s="21" t="s">
        <v>37</v>
      </c>
      <c r="C84" s="26">
        <f t="shared" si="3"/>
        <v>4920.4949999999999</v>
      </c>
      <c r="D84" s="14">
        <v>0</v>
      </c>
      <c r="E84" s="14">
        <v>1285.373</v>
      </c>
      <c r="F84" s="14">
        <v>3594.6440000000002</v>
      </c>
      <c r="G84" s="14">
        <v>0</v>
      </c>
      <c r="H84" s="14">
        <v>0</v>
      </c>
      <c r="I84" s="14">
        <v>0</v>
      </c>
      <c r="J84" s="14">
        <v>0</v>
      </c>
      <c r="K84" s="14">
        <v>40.478000000000002</v>
      </c>
      <c r="L84" s="31"/>
      <c r="M84" s="31"/>
    </row>
    <row r="85" spans="1:13" s="9" customFormat="1" ht="8.25" customHeight="1" x14ac:dyDescent="0.2">
      <c r="A85" s="22"/>
      <c r="B85" s="21" t="s">
        <v>38</v>
      </c>
      <c r="C85" s="26">
        <f t="shared" si="3"/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31"/>
      <c r="M85" s="31"/>
    </row>
    <row r="86" spans="1:13" s="9" customFormat="1" ht="8.25" customHeight="1" x14ac:dyDescent="0.2">
      <c r="A86" s="20" t="s">
        <v>31</v>
      </c>
      <c r="B86" s="23"/>
      <c r="C86" s="26">
        <f t="shared" si="3"/>
        <v>404622.55700000003</v>
      </c>
      <c r="D86" s="14">
        <v>0</v>
      </c>
      <c r="E86" s="14">
        <v>385582.07900000003</v>
      </c>
      <c r="F86" s="14">
        <v>0</v>
      </c>
      <c r="G86" s="14">
        <v>0</v>
      </c>
      <c r="H86" s="14">
        <v>19000</v>
      </c>
      <c r="I86" s="14">
        <v>0</v>
      </c>
      <c r="J86" s="14">
        <v>0</v>
      </c>
      <c r="K86" s="14">
        <v>40.478000000000002</v>
      </c>
      <c r="L86" s="31"/>
      <c r="M86" s="31"/>
    </row>
    <row r="87" spans="1:13" s="9" customFormat="1" ht="8.25" customHeight="1" x14ac:dyDescent="0.2">
      <c r="A87" s="22"/>
      <c r="B87" s="21" t="s">
        <v>37</v>
      </c>
      <c r="C87" s="26">
        <f t="shared" si="3"/>
        <v>385622.55700000003</v>
      </c>
      <c r="D87" s="14">
        <v>0</v>
      </c>
      <c r="E87" s="14">
        <v>385582.07900000003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40.478000000000002</v>
      </c>
      <c r="L87" s="31"/>
      <c r="M87" s="31"/>
    </row>
    <row r="88" spans="1:13" s="9" customFormat="1" ht="8.25" customHeight="1" x14ac:dyDescent="0.2">
      <c r="A88" s="22"/>
      <c r="B88" s="21" t="s">
        <v>38</v>
      </c>
      <c r="C88" s="26">
        <f t="shared" si="3"/>
        <v>19000</v>
      </c>
      <c r="D88" s="14">
        <v>0</v>
      </c>
      <c r="E88" s="14">
        <v>0</v>
      </c>
      <c r="F88" s="14">
        <v>0</v>
      </c>
      <c r="G88" s="14">
        <v>0</v>
      </c>
      <c r="H88" s="14">
        <v>19000</v>
      </c>
      <c r="I88" s="14">
        <v>0</v>
      </c>
      <c r="J88" s="14">
        <v>0</v>
      </c>
      <c r="K88" s="14">
        <v>0</v>
      </c>
      <c r="L88" s="31"/>
      <c r="M88" s="31"/>
    </row>
    <row r="89" spans="1:13" s="9" customFormat="1" ht="8.25" customHeight="1" x14ac:dyDescent="0.2">
      <c r="A89" s="20" t="s">
        <v>32</v>
      </c>
      <c r="B89" s="23"/>
      <c r="C89" s="26">
        <f t="shared" si="3"/>
        <v>171426.91599999997</v>
      </c>
      <c r="D89" s="14">
        <v>0</v>
      </c>
      <c r="E89" s="14">
        <v>961.54200000000003</v>
      </c>
      <c r="F89" s="14">
        <v>0</v>
      </c>
      <c r="G89" s="14">
        <v>0</v>
      </c>
      <c r="H89" s="14">
        <v>0</v>
      </c>
      <c r="I89" s="14">
        <v>170424.89599999998</v>
      </c>
      <c r="J89" s="14">
        <v>0</v>
      </c>
      <c r="K89" s="14">
        <v>40.478000000000002</v>
      </c>
      <c r="L89" s="31"/>
      <c r="M89" s="31"/>
    </row>
    <row r="90" spans="1:13" s="9" customFormat="1" ht="8.25" customHeight="1" x14ac:dyDescent="0.2">
      <c r="A90" s="22"/>
      <c r="B90" s="21" t="s">
        <v>37</v>
      </c>
      <c r="C90" s="26">
        <f t="shared" si="3"/>
        <v>171426.91599999997</v>
      </c>
      <c r="D90" s="14">
        <v>0</v>
      </c>
      <c r="E90" s="14">
        <v>961.54200000000003</v>
      </c>
      <c r="F90" s="14">
        <v>0</v>
      </c>
      <c r="G90" s="14">
        <v>0</v>
      </c>
      <c r="H90" s="14">
        <v>0</v>
      </c>
      <c r="I90" s="14">
        <v>170424.89599999998</v>
      </c>
      <c r="J90" s="14">
        <v>0</v>
      </c>
      <c r="K90" s="14">
        <v>40.478000000000002</v>
      </c>
      <c r="L90" s="31"/>
      <c r="M90" s="31"/>
    </row>
    <row r="91" spans="1:13" s="9" customFormat="1" ht="8.25" customHeight="1" x14ac:dyDescent="0.2">
      <c r="A91" s="22"/>
      <c r="B91" s="21" t="s">
        <v>38</v>
      </c>
      <c r="C91" s="26">
        <f t="shared" si="3"/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31"/>
      <c r="M91" s="31"/>
    </row>
    <row r="92" spans="1:13" s="9" customFormat="1" ht="12" customHeight="1" x14ac:dyDescent="0.2">
      <c r="A92" s="20" t="s">
        <v>33</v>
      </c>
      <c r="B92" s="23"/>
      <c r="C92" s="26">
        <f t="shared" si="3"/>
        <v>634.66899999999998</v>
      </c>
      <c r="D92" s="14">
        <v>0</v>
      </c>
      <c r="E92" s="14">
        <v>594.19100000000003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40.478000000000002</v>
      </c>
      <c r="L92" s="31"/>
      <c r="M92" s="31"/>
    </row>
    <row r="93" spans="1:13" s="9" customFormat="1" ht="8.25" customHeight="1" x14ac:dyDescent="0.2">
      <c r="A93" s="22"/>
      <c r="B93" s="21" t="s">
        <v>37</v>
      </c>
      <c r="C93" s="26">
        <f t="shared" si="3"/>
        <v>634.66899999999998</v>
      </c>
      <c r="D93" s="14">
        <v>0</v>
      </c>
      <c r="E93" s="14">
        <v>594.19100000000003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40.478000000000002</v>
      </c>
      <c r="L93" s="31"/>
      <c r="M93" s="31"/>
    </row>
    <row r="94" spans="1:13" s="9" customFormat="1" ht="8.25" customHeight="1" x14ac:dyDescent="0.2">
      <c r="A94" s="22"/>
      <c r="B94" s="21" t="s">
        <v>38</v>
      </c>
      <c r="C94" s="26">
        <f t="shared" si="3"/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31"/>
      <c r="M94" s="31"/>
    </row>
    <row r="95" spans="1:13" s="9" customFormat="1" ht="8.25" customHeight="1" x14ac:dyDescent="0.2">
      <c r="A95" s="20" t="s">
        <v>34</v>
      </c>
      <c r="B95" s="23"/>
      <c r="C95" s="26">
        <f t="shared" si="3"/>
        <v>81511.764999999999</v>
      </c>
      <c r="D95" s="14">
        <v>0</v>
      </c>
      <c r="E95" s="14">
        <v>6695.1120000000001</v>
      </c>
      <c r="F95" s="14">
        <v>0</v>
      </c>
      <c r="G95" s="14">
        <v>0</v>
      </c>
      <c r="H95" s="14">
        <v>19000</v>
      </c>
      <c r="I95" s="14">
        <v>30201.333999999999</v>
      </c>
      <c r="J95" s="14">
        <v>0</v>
      </c>
      <c r="K95" s="14">
        <v>25615.319</v>
      </c>
      <c r="L95" s="31"/>
      <c r="M95" s="31"/>
    </row>
    <row r="96" spans="1:13" s="9" customFormat="1" ht="8.25" customHeight="1" x14ac:dyDescent="0.2">
      <c r="A96" s="22"/>
      <c r="B96" s="21" t="s">
        <v>37</v>
      </c>
      <c r="C96" s="26">
        <f t="shared" si="3"/>
        <v>36936.923999999999</v>
      </c>
      <c r="D96" s="14">
        <v>0</v>
      </c>
      <c r="E96" s="14">
        <v>6695.1120000000001</v>
      </c>
      <c r="F96" s="14">
        <v>0</v>
      </c>
      <c r="G96" s="14">
        <v>0</v>
      </c>
      <c r="H96" s="14">
        <v>0</v>
      </c>
      <c r="I96" s="14">
        <v>30201.333999999999</v>
      </c>
      <c r="J96" s="14">
        <v>0</v>
      </c>
      <c r="K96" s="14">
        <v>40.478000000000002</v>
      </c>
      <c r="L96" s="31"/>
      <c r="M96" s="31"/>
    </row>
    <row r="97" spans="1:13" s="9" customFormat="1" ht="8.25" customHeight="1" x14ac:dyDescent="0.2">
      <c r="A97" s="22"/>
      <c r="B97" s="21" t="s">
        <v>38</v>
      </c>
      <c r="C97" s="26">
        <f t="shared" si="3"/>
        <v>44574.841</v>
      </c>
      <c r="D97" s="14">
        <v>0</v>
      </c>
      <c r="E97" s="14">
        <v>0</v>
      </c>
      <c r="F97" s="14">
        <v>0</v>
      </c>
      <c r="G97" s="14">
        <v>0</v>
      </c>
      <c r="H97" s="14">
        <v>19000</v>
      </c>
      <c r="I97" s="14">
        <v>0</v>
      </c>
      <c r="J97" s="14">
        <v>0</v>
      </c>
      <c r="K97" s="14">
        <v>25574.841</v>
      </c>
      <c r="L97" s="31"/>
      <c r="M97" s="31"/>
    </row>
    <row r="98" spans="1:13" s="9" customFormat="1" ht="8.25" customHeight="1" x14ac:dyDescent="0.2">
      <c r="A98" s="20" t="s">
        <v>35</v>
      </c>
      <c r="B98" s="23"/>
      <c r="C98" s="26">
        <f t="shared" si="3"/>
        <v>1048.6179999999999</v>
      </c>
      <c r="D98" s="14">
        <v>0</v>
      </c>
      <c r="E98" s="14">
        <v>1008.14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40.478000000000002</v>
      </c>
      <c r="L98" s="31"/>
      <c r="M98" s="31"/>
    </row>
    <row r="99" spans="1:13" s="9" customFormat="1" ht="8.25" customHeight="1" x14ac:dyDescent="0.2">
      <c r="A99" s="22"/>
      <c r="B99" s="21" t="s">
        <v>37</v>
      </c>
      <c r="C99" s="26">
        <f t="shared" si="3"/>
        <v>1048.6179999999999</v>
      </c>
      <c r="D99" s="14">
        <v>0</v>
      </c>
      <c r="E99" s="14">
        <v>1008.14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40.478000000000002</v>
      </c>
      <c r="L99" s="31"/>
      <c r="M99" s="31"/>
    </row>
    <row r="100" spans="1:13" s="9" customFormat="1" ht="8.25" customHeight="1" x14ac:dyDescent="0.2">
      <c r="A100" s="22"/>
      <c r="B100" s="21" t="s">
        <v>38</v>
      </c>
      <c r="C100" s="26">
        <f t="shared" si="3"/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31"/>
      <c r="M100" s="31"/>
    </row>
    <row r="101" spans="1:13" s="9" customFormat="1" ht="8.25" customHeight="1" x14ac:dyDescent="0.2">
      <c r="A101" s="20" t="s">
        <v>36</v>
      </c>
      <c r="B101" s="23"/>
      <c r="C101" s="26">
        <f t="shared" si="3"/>
        <v>450.17</v>
      </c>
      <c r="D101" s="14">
        <v>0</v>
      </c>
      <c r="E101" s="14">
        <v>409.69200000000001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40.478000000000002</v>
      </c>
      <c r="L101" s="31"/>
      <c r="M101" s="31"/>
    </row>
    <row r="102" spans="1:13" s="9" customFormat="1" ht="8.25" customHeight="1" x14ac:dyDescent="0.2">
      <c r="A102" s="22"/>
      <c r="B102" s="21" t="s">
        <v>37</v>
      </c>
      <c r="C102" s="26">
        <f t="shared" si="3"/>
        <v>450.17</v>
      </c>
      <c r="D102" s="14">
        <v>0</v>
      </c>
      <c r="E102" s="14">
        <v>409.69200000000001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40.478000000000002</v>
      </c>
      <c r="L102" s="31"/>
      <c r="M102" s="31"/>
    </row>
    <row r="103" spans="1:13" s="9" customFormat="1" ht="8.25" customHeight="1" x14ac:dyDescent="0.2">
      <c r="A103" s="22"/>
      <c r="B103" s="21" t="s">
        <v>38</v>
      </c>
      <c r="C103" s="26">
        <f t="shared" si="3"/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31"/>
      <c r="M103" s="31"/>
    </row>
    <row r="104" spans="1:13" s="9" customFormat="1" ht="12" customHeight="1" x14ac:dyDescent="0.2">
      <c r="A104" s="20" t="s">
        <v>40</v>
      </c>
      <c r="B104" s="23"/>
      <c r="C104" s="26">
        <f t="shared" si="3"/>
        <v>13000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13000</v>
      </c>
      <c r="J104" s="14">
        <v>0</v>
      </c>
      <c r="K104" s="14">
        <v>0</v>
      </c>
      <c r="L104" s="31"/>
      <c r="M104" s="31"/>
    </row>
    <row r="105" spans="1:13" s="9" customFormat="1" ht="8.25" customHeight="1" x14ac:dyDescent="0.2">
      <c r="A105" s="22"/>
      <c r="B105" s="21" t="s">
        <v>37</v>
      </c>
      <c r="C105" s="26">
        <f t="shared" si="3"/>
        <v>13000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13000</v>
      </c>
      <c r="J105" s="14">
        <v>0</v>
      </c>
      <c r="K105" s="14">
        <v>0</v>
      </c>
      <c r="L105" s="31"/>
      <c r="M105" s="31"/>
    </row>
    <row r="106" spans="1:13" s="9" customFormat="1" ht="8.25" customHeight="1" x14ac:dyDescent="0.2">
      <c r="A106" s="22"/>
      <c r="B106" s="21" t="s">
        <v>38</v>
      </c>
      <c r="C106" s="26">
        <f t="shared" si="3"/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31"/>
      <c r="M106" s="31"/>
    </row>
    <row r="107" spans="1:13" s="9" customFormat="1" ht="18" customHeight="1" x14ac:dyDescent="0.2">
      <c r="A107" s="34" t="s">
        <v>49</v>
      </c>
      <c r="B107" s="35"/>
      <c r="C107" s="26">
        <f t="shared" si="3"/>
        <v>5071933.682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5071933.682</v>
      </c>
      <c r="K107" s="14">
        <v>0</v>
      </c>
      <c r="L107" s="31"/>
      <c r="M107" s="31"/>
    </row>
    <row r="108" spans="1:13" s="9" customFormat="1" ht="8.25" customHeight="1" x14ac:dyDescent="0.2">
      <c r="A108" s="22"/>
      <c r="B108" s="21" t="s">
        <v>37</v>
      </c>
      <c r="C108" s="26">
        <f t="shared" si="3"/>
        <v>5071933.682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5071933.682</v>
      </c>
      <c r="K108" s="14">
        <v>0</v>
      </c>
      <c r="L108" s="31"/>
      <c r="M108" s="31"/>
    </row>
    <row r="109" spans="1:13" s="9" customFormat="1" ht="8.25" customHeight="1" x14ac:dyDescent="0.2">
      <c r="A109" s="24"/>
      <c r="B109" s="25" t="s">
        <v>38</v>
      </c>
      <c r="C109" s="15">
        <f t="shared" si="3"/>
        <v>0</v>
      </c>
      <c r="D109" s="16"/>
      <c r="E109" s="16"/>
      <c r="F109" s="16"/>
      <c r="G109" s="16"/>
      <c r="H109" s="16"/>
      <c r="I109" s="16"/>
      <c r="J109" s="16"/>
      <c r="K109" s="16"/>
      <c r="L109" s="31"/>
      <c r="M109" s="31"/>
    </row>
    <row r="110" spans="1:13" ht="9" customHeight="1" x14ac:dyDescent="0.2">
      <c r="A110" s="6" t="s">
        <v>3</v>
      </c>
      <c r="B110" s="6"/>
      <c r="C110" s="7"/>
      <c r="D110" s="7"/>
      <c r="E110" s="7"/>
      <c r="F110" s="7"/>
      <c r="G110" s="7"/>
      <c r="H110" s="7"/>
      <c r="I110" s="7"/>
      <c r="J110" s="7"/>
      <c r="K110" s="7"/>
    </row>
    <row r="111" spans="1:13" ht="9" customHeight="1" x14ac:dyDescent="0.2">
      <c r="A111" s="6" t="s">
        <v>4</v>
      </c>
      <c r="B111" s="6"/>
      <c r="C111" s="7"/>
      <c r="D111" s="7"/>
      <c r="E111" s="7"/>
      <c r="F111" s="7"/>
      <c r="G111" s="7"/>
      <c r="H111" s="7"/>
      <c r="I111" s="7"/>
      <c r="J111" s="7"/>
      <c r="K111" s="7"/>
    </row>
    <row r="112" spans="1:13" ht="9" customHeight="1" x14ac:dyDescent="0.2">
      <c r="A112" s="3"/>
      <c r="B112" s="3"/>
    </row>
  </sheetData>
  <mergeCells count="4">
    <mergeCell ref="A107:B107"/>
    <mergeCell ref="D3:K3"/>
    <mergeCell ref="C3:C4"/>
    <mergeCell ref="A3:B4"/>
  </mergeCells>
  <pageMargins left="0.98425196850393704" right="0.98425196850393704" top="1.5748031496062993" bottom="0.78740157480314965" header="0" footer="0"/>
  <pageSetup paperSize="11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P621-622</vt:lpstr>
      <vt:lpstr>'P621-622'!Área_de_impresión</vt:lpstr>
      <vt:lpstr>'P621-622'!Títulos_a_imprimir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carlos_lopezz</dc:creator>
  <cp:lastModifiedBy>maria_guerrero</cp:lastModifiedBy>
  <cp:lastPrinted>2014-08-08T21:59:17Z</cp:lastPrinted>
  <dcterms:created xsi:type="dcterms:W3CDTF">2009-08-31T16:23:16Z</dcterms:created>
  <dcterms:modified xsi:type="dcterms:W3CDTF">2014-08-20T16:57:40Z</dcterms:modified>
</cp:coreProperties>
</file>