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6395" windowHeight="9465"/>
  </bookViews>
  <sheets>
    <sheet name="P623-624" sheetId="3" r:id="rId1"/>
  </sheets>
  <definedNames>
    <definedName name="_xlnm.Print_Area" localSheetId="0">'P623-624'!$A$1:$J$111</definedName>
    <definedName name="_xlnm.Print_Titles" localSheetId="0">'P623-624'!$1:$4</definedName>
  </definedNames>
  <calcPr calcId="145621"/>
</workbook>
</file>

<file path=xl/calcChain.xml><?xml version="1.0" encoding="utf-8"?>
<calcChain xmlns="http://schemas.openxmlformats.org/spreadsheetml/2006/main">
  <c r="J7" i="3" l="1"/>
  <c r="I7" i="3"/>
  <c r="I5" i="3" s="1"/>
  <c r="H7" i="3"/>
  <c r="G7" i="3"/>
  <c r="F7" i="3"/>
  <c r="E7" i="3"/>
  <c r="D7" i="3"/>
  <c r="J6" i="3"/>
  <c r="J5" i="3" s="1"/>
  <c r="I6" i="3"/>
  <c r="H6" i="3"/>
  <c r="G6" i="3"/>
  <c r="F6" i="3"/>
  <c r="F5" i="3" s="1"/>
  <c r="E6" i="3"/>
  <c r="D6" i="3"/>
  <c r="G5" i="3" l="1"/>
  <c r="D5" i="3"/>
  <c r="H5" i="3"/>
  <c r="E5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7" i="3" s="1"/>
  <c r="C12" i="3"/>
  <c r="C11" i="3"/>
  <c r="C10" i="3"/>
  <c r="C9" i="3"/>
  <c r="C6" i="3" s="1"/>
  <c r="C8" i="3"/>
  <c r="C5" i="3" l="1"/>
</calcChain>
</file>

<file path=xl/sharedStrings.xml><?xml version="1.0" encoding="utf-8"?>
<sst xmlns="http://schemas.openxmlformats.org/spreadsheetml/2006/main" count="120" uniqueCount="51">
  <si>
    <t>(Miles de pesos)</t>
  </si>
  <si>
    <t>(Continúa)</t>
  </si>
  <si>
    <t>Total</t>
  </si>
  <si>
    <t xml:space="preserve">1/ Excluye las aportaciones al ISSSTE. La suma de los parciales puede no coincidir con los totales debido al redondeo de las cifras.   </t>
  </si>
  <si>
    <t>Fuente: Secretaría de Hacienda y Crédito Público. Unidad de Política y Control Presupuestario.</t>
  </si>
  <si>
    <t>Aguascalientes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</si>
  <si>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</si>
  <si>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</si>
  <si>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</si>
  <si>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</si>
  <si>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</si>
  <si>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</si>
  <si>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</si>
  <si>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</si>
  <si>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</si>
  <si>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</si>
  <si>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</si>
  <si>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</si>
  <si>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</si>
  <si>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</si>
  <si>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</si>
  <si>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</si>
  <si>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</si>
  <si>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</si>
  <si>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</si>
  <si>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</si>
  <si>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</si>
  <si>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</si>
  <si>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</si>
  <si>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</si>
  <si>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</si>
  <si>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</si>
  <si>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</si>
  <si>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</si>
  <si>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</si>
  <si>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</si>
  <si>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Presupuestaria</t>
  </si>
  <si>
    <t>Fuera de presupuesto</t>
  </si>
  <si>
    <t xml:space="preserve">Baja California </t>
  </si>
  <si>
    <t>En el Extranjero</t>
  </si>
  <si>
    <t>No Distribuible Geográficamente</t>
  </si>
  <si>
    <t>Protección 
Ambiental</t>
  </si>
  <si>
    <t>Salud</t>
  </si>
  <si>
    <t>Educación</t>
  </si>
  <si>
    <t>Protección 
Social</t>
  </si>
  <si>
    <t>Otros
 Asuntos  Sociales</t>
  </si>
  <si>
    <t>Vivienda
 y 
Servicios a la Comunidad</t>
  </si>
  <si>
    <t>Recreación, Cultura y Otras Manifestacio-nes Sociales</t>
  </si>
  <si>
    <t>Entidad
Federativa</t>
  </si>
  <si>
    <t>Funciones</t>
  </si>
  <si>
    <t xml:space="preserve">Inversión física federal en la Finalidad Desarrollo Social original aprobada para 2014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</si>
</sst>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\ #,###,###,##0.0,__"/>
    <numFmt numFmtId="165" formatCode="\ #,###,###,##0.0__"/>
    <numFmt numFmtId="166" formatCode="\ #,###,###,##0.0"/>
    <numFmt numFmtId="167" formatCode="_-* #,##0.0_-;\-* #,##0.0_-;_-* &quot;-&quot;??_-;_-@_-"/>
    <numFmt numFmtId="168" formatCode="###\ ##0.0____;\-\ ###\ ##0.0______"/>
    <numFmt numFmtId="169" formatCode="dd/mm/yy;@"/>
  </numFmts>
  <fonts count="12" x14ac:knownFonts="1">
    <font>
      <sz val="10"/>
      <name val="Arial"/>
    </font>
    <font>
      <sz val="10"/>
      <name val="Arial"/>
      <family val="2"/>
    </font>
    <font>
      <sz val="8"/>
      <name val="Soberana Sans Light"/>
      <family val="3"/>
    </font>
    <font>
      <sz val="7"/>
      <name val="Soberana Sans Light"/>
      <family val="3"/>
    </font>
    <font>
      <sz val="6"/>
      <name val="Soberana Sans Light"/>
      <family val="3"/>
    </font>
    <font>
      <b/>
      <sz val="8.5"/>
      <name val="Soberana Sans Light"/>
      <family val="3"/>
    </font>
    <font>
      <sz val="5.5"/>
      <name val="Soberana Sans Light"/>
      <family val="3"/>
    </font>
    <font>
      <b/>
      <sz val="5.5"/>
      <name val="Soberana Sans Light"/>
      <family val="3"/>
    </font>
    <font>
      <sz val="5"/>
      <name val="Soberana Sans Light"/>
      <family val="3"/>
    </font>
    <font>
      <b/>
      <sz val="5"/>
      <name val="Soberana Sans Light"/>
      <family val="3"/>
    </font>
    <font>
      <b/>
      <sz val="6"/>
      <name val="Soberana Sans Light"/>
      <family val="3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</cellStyleXfs>
  <cellXfs count="51">
    <xf numFmtId="0" fontId="0" fillId="0" borderId="0" xfId="0"/>
    <xf numFmtId="164" fontId="2" fillId="0" borderId="0" xfId="0" applyNumberFormat="1" applyFont="1" applyFill="1"/>
    <xf numFmtId="164" fontId="2" fillId="0" borderId="0" xfId="0" applyNumberFormat="1" applyFont="1"/>
    <xf numFmtId="164" fontId="2" fillId="0" borderId="0" xfId="0" applyNumberFormat="1" applyFont="1" applyAlignment="1">
      <alignment vertical="center"/>
    </xf>
    <xf numFmtId="164" fontId="3" fillId="0" borderId="0" xfId="0" applyNumberFormat="1" applyFont="1"/>
    <xf numFmtId="164" fontId="5" fillId="0" borderId="0" xfId="0" applyNumberFormat="1" applyFont="1" applyFill="1"/>
    <xf numFmtId="164" fontId="6" fillId="0" borderId="0" xfId="0" applyNumberFormat="1" applyFont="1" applyAlignment="1">
      <alignment vertical="center"/>
    </xf>
    <xf numFmtId="164" fontId="6" fillId="0" borderId="0" xfId="0" applyNumberFormat="1" applyFont="1"/>
    <xf numFmtId="164" fontId="2" fillId="0" borderId="0" xfId="0" applyNumberFormat="1" applyFont="1" applyAlignment="1"/>
    <xf numFmtId="0" fontId="2" fillId="0" borderId="0" xfId="0" applyFont="1" applyAlignment="1"/>
    <xf numFmtId="164" fontId="4" fillId="0" borderId="0" xfId="0" applyNumberFormat="1" applyFont="1" applyAlignment="1">
      <alignment horizontal="right"/>
    </xf>
    <xf numFmtId="165" fontId="8" fillId="0" borderId="1" xfId="0" applyNumberFormat="1" applyFont="1" applyBorder="1" applyAlignment="1"/>
    <xf numFmtId="164" fontId="4" fillId="3" borderId="6" xfId="0" applyNumberFormat="1" applyFont="1" applyFill="1" applyBorder="1" applyAlignment="1">
      <alignment horizontal="center" vertical="center" wrapText="1"/>
    </xf>
    <xf numFmtId="165" fontId="2" fillId="0" borderId="0" xfId="0" applyNumberFormat="1" applyFont="1"/>
    <xf numFmtId="165" fontId="9" fillId="0" borderId="1" xfId="0" applyNumberFormat="1" applyFont="1" applyBorder="1" applyAlignment="1">
      <alignment horizontal="right"/>
    </xf>
    <xf numFmtId="164" fontId="6" fillId="3" borderId="6" xfId="0" applyNumberFormat="1" applyFont="1" applyFill="1" applyBorder="1" applyAlignment="1">
      <alignment horizontal="center" vertical="center" wrapText="1"/>
    </xf>
    <xf numFmtId="0" fontId="7" fillId="2" borderId="7" xfId="1" applyNumberFormat="1" applyFont="1" applyFill="1" applyBorder="1" applyAlignment="1">
      <alignment vertical="center"/>
    </xf>
    <xf numFmtId="164" fontId="7" fillId="2" borderId="3" xfId="1" applyNumberFormat="1" applyFont="1" applyFill="1" applyBorder="1" applyAlignment="1">
      <alignment vertical="center"/>
    </xf>
    <xf numFmtId="164" fontId="7" fillId="2" borderId="8" xfId="1" applyNumberFormat="1" applyFont="1" applyFill="1" applyBorder="1" applyAlignment="1">
      <alignment vertical="center"/>
    </xf>
    <xf numFmtId="0" fontId="6" fillId="2" borderId="8" xfId="1" applyNumberFormat="1" applyFont="1" applyFill="1" applyBorder="1" applyAlignment="1">
      <alignment vertical="center"/>
    </xf>
    <xf numFmtId="164" fontId="6" fillId="2" borderId="3" xfId="1" applyNumberFormat="1" applyFont="1" applyFill="1" applyBorder="1" applyAlignment="1">
      <alignment vertical="center"/>
    </xf>
    <xf numFmtId="164" fontId="6" fillId="2" borderId="8" xfId="1" applyNumberFormat="1" applyFont="1" applyFill="1" applyBorder="1" applyAlignment="1">
      <alignment vertical="center"/>
    </xf>
    <xf numFmtId="0" fontId="6" fillId="2" borderId="8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6" fillId="2" borderId="4" xfId="1" applyFont="1" applyFill="1" applyBorder="1" applyAlignment="1">
      <alignment vertical="center"/>
    </xf>
    <xf numFmtId="164" fontId="6" fillId="2" borderId="5" xfId="1" applyNumberFormat="1" applyFont="1" applyFill="1" applyBorder="1" applyAlignment="1">
      <alignment vertical="center"/>
    </xf>
    <xf numFmtId="166" fontId="9" fillId="0" borderId="2" xfId="0" applyNumberFormat="1" applyFont="1" applyBorder="1" applyAlignment="1">
      <alignment horizontal="right"/>
    </xf>
    <xf numFmtId="166" fontId="8" fillId="0" borderId="2" xfId="0" applyNumberFormat="1" applyFont="1" applyBorder="1" applyAlignment="1">
      <alignment horizontal="right"/>
    </xf>
    <xf numFmtId="166" fontId="8" fillId="0" borderId="2" xfId="0" applyNumberFormat="1" applyFont="1" applyBorder="1" applyAlignment="1"/>
    <xf numFmtId="166" fontId="9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/>
    <xf numFmtId="167" fontId="8" fillId="0" borderId="0" xfId="3" applyNumberFormat="1" applyFont="1"/>
    <xf numFmtId="168" fontId="4" fillId="0" borderId="0" xfId="0" applyNumberFormat="1" applyFont="1" applyFill="1" applyBorder="1" applyAlignment="1">
      <alignment horizontal="right"/>
    </xf>
    <xf numFmtId="169" fontId="4" fillId="0" borderId="0" xfId="0" applyNumberFormat="1" applyFont="1" applyFill="1" applyBorder="1" applyAlignment="1">
      <alignment horizontal="right"/>
    </xf>
    <xf numFmtId="167" fontId="2" fillId="0" borderId="0" xfId="3" applyNumberFormat="1" applyFont="1" applyFill="1" applyAlignment="1"/>
    <xf numFmtId="164" fontId="2" fillId="0" borderId="0" xfId="0" applyNumberFormat="1" applyFont="1" applyFill="1" applyAlignment="1"/>
    <xf numFmtId="0" fontId="2" fillId="0" borderId="0" xfId="0" applyFont="1" applyFill="1" applyAlignment="1"/>
    <xf numFmtId="164" fontId="2" fillId="0" borderId="0" xfId="0" applyNumberFormat="1" applyFont="1" applyFill="1" applyAlignment="1">
      <alignment vertical="center"/>
    </xf>
    <xf numFmtId="0" fontId="6" fillId="2" borderId="4" xfId="1" applyNumberFormat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164" fontId="4" fillId="3" borderId="11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2" borderId="8" xfId="1" applyNumberFormat="1" applyFont="1" applyFill="1" applyBorder="1" applyAlignment="1">
      <alignment vertical="justify"/>
    </xf>
    <xf numFmtId="0" fontId="0" fillId="0" borderId="3" xfId="0" applyBorder="1" applyAlignment="1">
      <alignment vertical="justify"/>
    </xf>
    <xf numFmtId="164" fontId="10" fillId="3" borderId="9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3" xfId="2"/>
    <cellStyle name="Normal_gasto programable" xfId="1"/>
  </cellStyles>
  <dxfs count="0"/>
  <tableStyles count="0" defaultTableStyle="TableStyleMedium9" defaultPivotStyle="PivotStyleLight16"/>
  <colors>
    <mruColors>
      <color rgb="FFC0C0C0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450850</xdr:colOff>
      <xdr:row>0</xdr:row>
      <xdr:rowOff>0</xdr:rowOff>
    </xdr:from>
    <xdr:to>
      <xdr:col>8</xdr:col>
      <xdr:colOff>222250</xdr:colOff>
      <xdr:row>1</xdr:row>
      <xdr:rowOff>73025</xdr:rowOff>
    </xdr:to>
    <xdr:sp macro="" textlink="">
      <xdr:nvSpPr>
        <xdr:cNvPr id="2" name="Text Box 12"/>
        <xdr:cNvSpPr txBox="1">
          <a:spLocks noChangeArrowheads="1"/>
        </xdr:cNvSpPr>
      </xdr:nvSpPr>
      <xdr:spPr bwMode="auto">
        <a:xfrm>
          <a:off x="4197350" y="0"/>
          <a:ext cx="304800" cy="28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MX" sz="750" b="1" i="0" u="none" strike="noStrike" baseline="0">
              <a:solidFill>
                <a:srgbClr val="000000"/>
              </a:solidFill>
              <a:latin typeface="Soberana Sans Light" pitchFamily="50" charset="0"/>
            </a:rPr>
            <a:t>1/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showGridLines="0" showZeros="0" tabSelected="1" zoomScale="190" zoomScaleNormal="190" workbookViewId="0"/>
  </sheetViews>
  <sheetFormatPr baseColWidth="10" defaultRowHeight="11.25" x14ac:dyDescent="0.2"/>
  <cols>
    <col min="1" max="1" width="0.85546875" style="2" customWidth="1"/>
    <col min="2" max="2" width="10.85546875" style="2" customWidth="1"/>
    <col min="3" max="3" width="9.7109375" style="2" bestFit="1" customWidth="1"/>
    <col min="4" max="4" width="9" style="2" bestFit="1" customWidth="1"/>
    <col min="5" max="5" width="9.7109375" style="2" bestFit="1" customWidth="1"/>
    <col min="6" max="10" width="8" style="2" customWidth="1"/>
    <col min="11" max="12" width="11.42578125" style="1"/>
    <col min="13" max="16384" width="11.42578125" style="2"/>
  </cols>
  <sheetData>
    <row r="1" spans="1:12" s="1" customFormat="1" ht="16.5" customHeight="1" x14ac:dyDescent="0.2">
      <c r="A1" s="5" t="s">
        <v>50</v>
      </c>
    </row>
    <row r="2" spans="1:12" ht="10.5" customHeight="1" x14ac:dyDescent="0.2">
      <c r="A2" s="4" t="s">
        <v>0</v>
      </c>
      <c r="C2" s="31"/>
      <c r="E2" s="13"/>
      <c r="F2" s="13"/>
      <c r="G2" s="13"/>
      <c r="H2" s="13"/>
      <c r="I2" s="13"/>
      <c r="J2" s="10" t="s">
        <v>1</v>
      </c>
    </row>
    <row r="3" spans="1:12" ht="11.25" customHeight="1" x14ac:dyDescent="0.2">
      <c r="A3" s="47" t="s">
        <v>48</v>
      </c>
      <c r="B3" s="48"/>
      <c r="C3" s="45" t="s">
        <v>2</v>
      </c>
      <c r="D3" s="40" t="s">
        <v>49</v>
      </c>
      <c r="E3" s="41"/>
      <c r="F3" s="41"/>
      <c r="G3" s="41"/>
      <c r="H3" s="41"/>
      <c r="I3" s="41"/>
      <c r="J3" s="42"/>
    </row>
    <row r="4" spans="1:12" ht="38.25" customHeight="1" x14ac:dyDescent="0.2">
      <c r="A4" s="49"/>
      <c r="B4" s="50"/>
      <c r="C4" s="46"/>
      <c r="D4" s="12" t="s">
        <v>41</v>
      </c>
      <c r="E4" s="12" t="s">
        <v>46</v>
      </c>
      <c r="F4" s="12" t="s">
        <v>42</v>
      </c>
      <c r="G4" s="15" t="s">
        <v>47</v>
      </c>
      <c r="H4" s="12" t="s">
        <v>43</v>
      </c>
      <c r="I4" s="12" t="s">
        <v>44</v>
      </c>
      <c r="J4" s="12" t="s">
        <v>45</v>
      </c>
    </row>
    <row r="5" spans="1:12" s="8" customFormat="1" ht="11.25" customHeight="1" x14ac:dyDescent="0.2">
      <c r="A5" s="16" t="s">
        <v>2</v>
      </c>
      <c r="B5" s="17"/>
      <c r="C5" s="26">
        <f>+C6+C7</f>
        <v>254268717.20300001</v>
      </c>
      <c r="D5" s="26">
        <f t="shared" ref="D5:J5" si="0">+D6+D7</f>
        <v>19504270.270999998</v>
      </c>
      <c r="E5" s="26">
        <f t="shared" si="0"/>
        <v>194843935.39000002</v>
      </c>
      <c r="F5" s="26">
        <f t="shared" si="0"/>
        <v>15060475.862000005</v>
      </c>
      <c r="G5" s="26">
        <f t="shared" si="0"/>
        <v>6166573.3629999999</v>
      </c>
      <c r="H5" s="26">
        <f t="shared" si="0"/>
        <v>17274420.250999998</v>
      </c>
      <c r="I5" s="26">
        <f t="shared" si="0"/>
        <v>821125.67</v>
      </c>
      <c r="J5" s="26">
        <f t="shared" si="0"/>
        <v>597916.39599999995</v>
      </c>
      <c r="K5" s="32"/>
      <c r="L5" s="33"/>
    </row>
    <row r="6" spans="1:12" s="8" customFormat="1" ht="7.5" customHeight="1" x14ac:dyDescent="0.2">
      <c r="A6" s="18"/>
      <c r="B6" s="17" t="s">
        <v>36</v>
      </c>
      <c r="C6" s="26">
        <f>SUMIF($B$8:$B$108,B6,$C$8:$C$108)</f>
        <v>253061096.039</v>
      </c>
      <c r="D6" s="26">
        <f>SUMIF($B$8:$B$111,B6,$D$8:$D$111)</f>
        <v>19504270.270999998</v>
      </c>
      <c r="E6" s="26">
        <f>SUMIF($B$8:$B$111,B6,$E$8:$E$111)</f>
        <v>194821261.053</v>
      </c>
      <c r="F6" s="26">
        <f>SUMIF($B$8:$B$111,B6,$F$8:$F$111)</f>
        <v>14125683.641000004</v>
      </c>
      <c r="G6" s="26">
        <f>SUMIF($B$8:$B$111,B6,$G$8:$G$111)</f>
        <v>6123804.0029999996</v>
      </c>
      <c r="H6" s="26">
        <f>SUMIF($B$8:$B$111,B6,$H$8:$H$111)</f>
        <v>17137699.694999997</v>
      </c>
      <c r="I6" s="26">
        <f>SUMIF($B$8:$B$111,B6,$I$8:$I$111)</f>
        <v>785808.70500000007</v>
      </c>
      <c r="J6" s="26">
        <f>SUMIF($B$8:$B$111,B6,$J$8:$J$111)</f>
        <v>562568.67099999997</v>
      </c>
      <c r="K6" s="34"/>
      <c r="L6" s="35"/>
    </row>
    <row r="7" spans="1:12" s="8" customFormat="1" ht="7.5" customHeight="1" x14ac:dyDescent="0.2">
      <c r="A7" s="18"/>
      <c r="B7" s="17" t="s">
        <v>37</v>
      </c>
      <c r="C7" s="26">
        <f>SUMIF($B$11:$B$111,B7,$C$11:$C$111)</f>
        <v>1207621.1640000006</v>
      </c>
      <c r="D7" s="26">
        <f>SUMIF($B$11:$B$111,B7,$D$11:$D$111)</f>
        <v>0</v>
      </c>
      <c r="E7" s="26">
        <f>SUMIF($B$8:$B$111,B7,$E$8:$E$111)</f>
        <v>22674.337000000003</v>
      </c>
      <c r="F7" s="26">
        <f>SUMIF($B$8:$B$111,B7,$F$8:$F$111)</f>
        <v>934792.22100000002</v>
      </c>
      <c r="G7" s="26">
        <f>SUMIF($B$8:$B$111,B7,$G$8:$G$111)</f>
        <v>42769.36</v>
      </c>
      <c r="H7" s="26">
        <f>SUMIF($B$8:$B$111,B7,$H$8:$H$111)</f>
        <v>136720.55600000001</v>
      </c>
      <c r="I7" s="26">
        <f>SUMIF($B$8:$B$111,B7,$I$8:$I$111)</f>
        <v>35316.965000000004</v>
      </c>
      <c r="J7" s="26">
        <f>SUMIF($B$8:$B$111,B7,$J$8:$J$111)</f>
        <v>35347.725000000006</v>
      </c>
      <c r="K7" s="35"/>
      <c r="L7" s="35"/>
    </row>
    <row r="8" spans="1:12" s="8" customFormat="1" ht="11.25" customHeight="1" x14ac:dyDescent="0.2">
      <c r="A8" s="19" t="s">
        <v>5</v>
      </c>
      <c r="B8" s="20"/>
      <c r="C8" s="26">
        <f>SUM(D8:J8)</f>
        <v>1802409.358</v>
      </c>
      <c r="D8" s="27">
        <v>199799.18299999999</v>
      </c>
      <c r="E8" s="27">
        <v>1069271.4550000001</v>
      </c>
      <c r="F8" s="27">
        <v>510796.35200000001</v>
      </c>
      <c r="G8" s="27">
        <v>0</v>
      </c>
      <c r="H8" s="27">
        <v>16032.612000000001</v>
      </c>
      <c r="I8" s="27">
        <v>6509.7560000000003</v>
      </c>
      <c r="J8" s="27">
        <v>0</v>
      </c>
      <c r="K8" s="35"/>
      <c r="L8" s="35"/>
    </row>
    <row r="9" spans="1:12" s="8" customFormat="1" ht="7.5" customHeight="1" x14ac:dyDescent="0.2">
      <c r="A9" s="21"/>
      <c r="B9" s="20" t="s">
        <v>36</v>
      </c>
      <c r="C9" s="26">
        <f t="shared" ref="C9:C72" si="1">SUM(D9:J9)</f>
        <v>1802409.358</v>
      </c>
      <c r="D9" s="27">
        <v>199799.18299999999</v>
      </c>
      <c r="E9" s="27">
        <v>1069271.4550000001</v>
      </c>
      <c r="F9" s="27">
        <v>510796.35200000001</v>
      </c>
      <c r="G9" s="27">
        <v>0</v>
      </c>
      <c r="H9" s="27">
        <v>16032.612000000001</v>
      </c>
      <c r="I9" s="27">
        <v>6509.7560000000003</v>
      </c>
      <c r="J9" s="27">
        <v>0</v>
      </c>
      <c r="K9" s="35"/>
      <c r="L9" s="35"/>
    </row>
    <row r="10" spans="1:12" s="8" customFormat="1" ht="7.5" customHeight="1" x14ac:dyDescent="0.2">
      <c r="A10" s="21"/>
      <c r="B10" s="20" t="s">
        <v>37</v>
      </c>
      <c r="C10" s="26">
        <f t="shared" si="1"/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35"/>
      <c r="L10" s="35"/>
    </row>
    <row r="11" spans="1:12" s="8" customFormat="1" ht="11.25" customHeight="1" x14ac:dyDescent="0.2">
      <c r="A11" s="19" t="s">
        <v>38</v>
      </c>
      <c r="B11" s="20"/>
      <c r="C11" s="26">
        <f t="shared" si="1"/>
        <v>2770355.0980000002</v>
      </c>
      <c r="D11" s="28">
        <v>72955.200000000012</v>
      </c>
      <c r="E11" s="28">
        <v>2468990.3829999999</v>
      </c>
      <c r="F11" s="28">
        <v>5525.7560000000003</v>
      </c>
      <c r="G11" s="28">
        <v>0</v>
      </c>
      <c r="H11" s="28">
        <v>209640.84299999999</v>
      </c>
      <c r="I11" s="28">
        <v>13242.915999999999</v>
      </c>
      <c r="J11" s="28">
        <v>0</v>
      </c>
      <c r="K11" s="35"/>
      <c r="L11" s="35"/>
    </row>
    <row r="12" spans="1:12" s="8" customFormat="1" ht="7.5" customHeight="1" x14ac:dyDescent="0.2">
      <c r="A12" s="21"/>
      <c r="B12" s="20" t="s">
        <v>36</v>
      </c>
      <c r="C12" s="26">
        <f t="shared" si="1"/>
        <v>2770355.0980000002</v>
      </c>
      <c r="D12" s="28">
        <v>72955.200000000012</v>
      </c>
      <c r="E12" s="28">
        <v>2468990.3829999999</v>
      </c>
      <c r="F12" s="28">
        <v>5525.7560000000003</v>
      </c>
      <c r="G12" s="28">
        <v>0</v>
      </c>
      <c r="H12" s="28">
        <v>209640.84299999999</v>
      </c>
      <c r="I12" s="28">
        <v>13242.915999999999</v>
      </c>
      <c r="J12" s="28">
        <v>0</v>
      </c>
      <c r="K12" s="35"/>
      <c r="L12" s="35"/>
    </row>
    <row r="13" spans="1:12" s="8" customFormat="1" ht="7.5" customHeight="1" x14ac:dyDescent="0.2">
      <c r="A13" s="21"/>
      <c r="B13" s="20" t="s">
        <v>37</v>
      </c>
      <c r="C13" s="26">
        <f t="shared" si="1"/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35"/>
      <c r="L13" s="35"/>
    </row>
    <row r="14" spans="1:12" s="8" customFormat="1" ht="11.25" customHeight="1" x14ac:dyDescent="0.2">
      <c r="A14" s="19" t="s">
        <v>6</v>
      </c>
      <c r="B14" s="20"/>
      <c r="C14" s="26">
        <f t="shared" si="1"/>
        <v>821966.91599999985</v>
      </c>
      <c r="D14" s="28">
        <v>173714.67</v>
      </c>
      <c r="E14" s="28">
        <v>591227.68199999991</v>
      </c>
      <c r="F14" s="28">
        <v>10121.173000000001</v>
      </c>
      <c r="G14" s="28">
        <v>0</v>
      </c>
      <c r="H14" s="28">
        <v>42594.080000000002</v>
      </c>
      <c r="I14" s="28">
        <v>4309.3109999999997</v>
      </c>
      <c r="J14" s="28">
        <v>0</v>
      </c>
      <c r="K14" s="35"/>
      <c r="L14" s="35"/>
    </row>
    <row r="15" spans="1:12" s="8" customFormat="1" ht="7.5" customHeight="1" x14ac:dyDescent="0.2">
      <c r="A15" s="21"/>
      <c r="B15" s="20" t="s">
        <v>36</v>
      </c>
      <c r="C15" s="26">
        <f t="shared" si="1"/>
        <v>821966.91599999985</v>
      </c>
      <c r="D15" s="28">
        <v>173714.67</v>
      </c>
      <c r="E15" s="28">
        <v>591227.68199999991</v>
      </c>
      <c r="F15" s="28">
        <v>10121.173000000001</v>
      </c>
      <c r="G15" s="28">
        <v>0</v>
      </c>
      <c r="H15" s="28">
        <v>42594.080000000002</v>
      </c>
      <c r="I15" s="28">
        <v>4309.3109999999997</v>
      </c>
      <c r="J15" s="28">
        <v>0</v>
      </c>
      <c r="K15" s="35"/>
      <c r="L15" s="35"/>
    </row>
    <row r="16" spans="1:12" s="8" customFormat="1" ht="7.5" customHeight="1" x14ac:dyDescent="0.2">
      <c r="A16" s="21"/>
      <c r="B16" s="20" t="s">
        <v>37</v>
      </c>
      <c r="C16" s="26">
        <f t="shared" si="1"/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35"/>
      <c r="L16" s="35"/>
    </row>
    <row r="17" spans="1:12" s="8" customFormat="1" ht="11.25" customHeight="1" x14ac:dyDescent="0.2">
      <c r="A17" s="19" t="s">
        <v>7</v>
      </c>
      <c r="B17" s="20"/>
      <c r="C17" s="26">
        <f t="shared" si="1"/>
        <v>1343056.7209999999</v>
      </c>
      <c r="D17" s="28">
        <v>177240.76500000001</v>
      </c>
      <c r="E17" s="28">
        <v>1143639.246</v>
      </c>
      <c r="F17" s="28">
        <v>5442.2379999999994</v>
      </c>
      <c r="G17" s="28">
        <v>0</v>
      </c>
      <c r="H17" s="28">
        <v>8744.9210000000003</v>
      </c>
      <c r="I17" s="28">
        <v>7989.5509999999995</v>
      </c>
      <c r="J17" s="28">
        <v>0</v>
      </c>
      <c r="K17" s="35"/>
      <c r="L17" s="35"/>
    </row>
    <row r="18" spans="1:12" s="8" customFormat="1" ht="7.5" customHeight="1" x14ac:dyDescent="0.2">
      <c r="A18" s="21"/>
      <c r="B18" s="20" t="s">
        <v>36</v>
      </c>
      <c r="C18" s="26">
        <f t="shared" si="1"/>
        <v>1343056.7209999999</v>
      </c>
      <c r="D18" s="28">
        <v>177240.76500000001</v>
      </c>
      <c r="E18" s="28">
        <v>1143639.246</v>
      </c>
      <c r="F18" s="28">
        <v>5442.2379999999994</v>
      </c>
      <c r="G18" s="28">
        <v>0</v>
      </c>
      <c r="H18" s="28">
        <v>8744.9210000000003</v>
      </c>
      <c r="I18" s="28">
        <v>7989.5509999999995</v>
      </c>
      <c r="J18" s="28">
        <v>0</v>
      </c>
      <c r="K18" s="35"/>
      <c r="L18" s="35"/>
    </row>
    <row r="19" spans="1:12" s="8" customFormat="1" ht="7.5" customHeight="1" x14ac:dyDescent="0.2">
      <c r="A19" s="21"/>
      <c r="B19" s="20" t="s">
        <v>37</v>
      </c>
      <c r="C19" s="26">
        <f t="shared" si="1"/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35"/>
      <c r="L19" s="35"/>
    </row>
    <row r="20" spans="1:12" s="8" customFormat="1" ht="11.25" customHeight="1" x14ac:dyDescent="0.2">
      <c r="A20" s="19" t="s">
        <v>8</v>
      </c>
      <c r="B20" s="20"/>
      <c r="C20" s="26">
        <f t="shared" si="1"/>
        <v>2922547.18</v>
      </c>
      <c r="D20" s="28">
        <v>373194.06199999998</v>
      </c>
      <c r="E20" s="28">
        <v>2375087.588</v>
      </c>
      <c r="F20" s="28">
        <v>14975.077000000001</v>
      </c>
      <c r="G20" s="28">
        <v>0</v>
      </c>
      <c r="H20" s="28">
        <v>147363.679</v>
      </c>
      <c r="I20" s="28">
        <v>11926.773999999999</v>
      </c>
      <c r="J20" s="28">
        <v>0</v>
      </c>
      <c r="K20" s="35"/>
      <c r="L20" s="35"/>
    </row>
    <row r="21" spans="1:12" s="8" customFormat="1" ht="7.5" customHeight="1" x14ac:dyDescent="0.2">
      <c r="A21" s="21"/>
      <c r="B21" s="20" t="s">
        <v>36</v>
      </c>
      <c r="C21" s="26">
        <f t="shared" si="1"/>
        <v>2922547.18</v>
      </c>
      <c r="D21" s="28">
        <v>373194.06199999998</v>
      </c>
      <c r="E21" s="28">
        <v>2375087.588</v>
      </c>
      <c r="F21" s="28">
        <v>14975.077000000001</v>
      </c>
      <c r="G21" s="28">
        <v>0</v>
      </c>
      <c r="H21" s="28">
        <v>147363.679</v>
      </c>
      <c r="I21" s="28">
        <v>11926.773999999999</v>
      </c>
      <c r="J21" s="28">
        <v>0</v>
      </c>
      <c r="K21" s="35"/>
      <c r="L21" s="35"/>
    </row>
    <row r="22" spans="1:12" s="8" customFormat="1" ht="7.5" customHeight="1" x14ac:dyDescent="0.2">
      <c r="A22" s="21"/>
      <c r="B22" s="20" t="s">
        <v>37</v>
      </c>
      <c r="C22" s="26">
        <f t="shared" si="1"/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35"/>
      <c r="L22" s="35"/>
    </row>
    <row r="23" spans="1:12" s="8" customFormat="1" ht="11.25" customHeight="1" x14ac:dyDescent="0.2">
      <c r="A23" s="19" t="s">
        <v>9</v>
      </c>
      <c r="B23" s="20"/>
      <c r="C23" s="26">
        <f t="shared" si="1"/>
        <v>1979534.804</v>
      </c>
      <c r="D23" s="28">
        <v>791507.46900000004</v>
      </c>
      <c r="E23" s="28">
        <v>658237.51300000004</v>
      </c>
      <c r="F23" s="28">
        <v>501944.43900000001</v>
      </c>
      <c r="G23" s="28">
        <v>0</v>
      </c>
      <c r="H23" s="28">
        <v>20342.917000000001</v>
      </c>
      <c r="I23" s="28">
        <v>7502.4660000000003</v>
      </c>
      <c r="J23" s="28">
        <v>0</v>
      </c>
      <c r="K23" s="35"/>
      <c r="L23" s="35"/>
    </row>
    <row r="24" spans="1:12" s="8" customFormat="1" ht="7.5" customHeight="1" x14ac:dyDescent="0.2">
      <c r="A24" s="21"/>
      <c r="B24" s="20" t="s">
        <v>36</v>
      </c>
      <c r="C24" s="26">
        <f t="shared" si="1"/>
        <v>1979534.804</v>
      </c>
      <c r="D24" s="28">
        <v>791507.46900000004</v>
      </c>
      <c r="E24" s="28">
        <v>658237.51300000004</v>
      </c>
      <c r="F24" s="28">
        <v>501944.43900000001</v>
      </c>
      <c r="G24" s="28">
        <v>0</v>
      </c>
      <c r="H24" s="28">
        <v>20342.917000000001</v>
      </c>
      <c r="I24" s="28">
        <v>7502.4660000000003</v>
      </c>
      <c r="J24" s="28">
        <v>0</v>
      </c>
      <c r="K24" s="35"/>
      <c r="L24" s="35"/>
    </row>
    <row r="25" spans="1:12" s="8" customFormat="1" ht="7.5" customHeight="1" x14ac:dyDescent="0.2">
      <c r="A25" s="21"/>
      <c r="B25" s="20" t="s">
        <v>37</v>
      </c>
      <c r="C25" s="26">
        <f t="shared" si="1"/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35"/>
      <c r="L25" s="35"/>
    </row>
    <row r="26" spans="1:12" s="8" customFormat="1" ht="11.25" customHeight="1" x14ac:dyDescent="0.2">
      <c r="A26" s="19" t="s">
        <v>10</v>
      </c>
      <c r="B26" s="20"/>
      <c r="C26" s="26">
        <f t="shared" si="1"/>
        <v>16759083.873</v>
      </c>
      <c r="D26" s="28">
        <v>795282.93900000001</v>
      </c>
      <c r="E26" s="28">
        <v>14982930.454</v>
      </c>
      <c r="F26" s="28">
        <v>949066.71500000008</v>
      </c>
      <c r="G26" s="28">
        <v>0</v>
      </c>
      <c r="H26" s="28">
        <v>13144.130000000001</v>
      </c>
      <c r="I26" s="28">
        <v>18659.635000000002</v>
      </c>
      <c r="J26" s="28">
        <v>0</v>
      </c>
      <c r="K26" s="35"/>
      <c r="L26" s="35"/>
    </row>
    <row r="27" spans="1:12" s="8" customFormat="1" ht="7.5" customHeight="1" x14ac:dyDescent="0.2">
      <c r="A27" s="21"/>
      <c r="B27" s="20" t="s">
        <v>36</v>
      </c>
      <c r="C27" s="26">
        <f t="shared" si="1"/>
        <v>16759083.873</v>
      </c>
      <c r="D27" s="28">
        <v>795282.93900000001</v>
      </c>
      <c r="E27" s="28">
        <v>14982930.454</v>
      </c>
      <c r="F27" s="28">
        <v>949066.71500000008</v>
      </c>
      <c r="G27" s="28">
        <v>0</v>
      </c>
      <c r="H27" s="28">
        <v>13144.130000000001</v>
      </c>
      <c r="I27" s="28">
        <v>18659.635000000002</v>
      </c>
      <c r="J27" s="28">
        <v>0</v>
      </c>
      <c r="K27" s="35"/>
      <c r="L27" s="35"/>
    </row>
    <row r="28" spans="1:12" s="8" customFormat="1" ht="7.5" customHeight="1" x14ac:dyDescent="0.2">
      <c r="A28" s="21"/>
      <c r="B28" s="20" t="s">
        <v>37</v>
      </c>
      <c r="C28" s="26">
        <f t="shared" si="1"/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35"/>
      <c r="L28" s="35"/>
    </row>
    <row r="29" spans="1:12" s="8" customFormat="1" ht="11.25" customHeight="1" x14ac:dyDescent="0.2">
      <c r="A29" s="19" t="s">
        <v>11</v>
      </c>
      <c r="B29" s="20"/>
      <c r="C29" s="26">
        <f t="shared" si="1"/>
        <v>3620158.2569999998</v>
      </c>
      <c r="D29" s="28">
        <v>150976</v>
      </c>
      <c r="E29" s="28">
        <v>3434637.6719999998</v>
      </c>
      <c r="F29" s="28">
        <v>10707.112999999999</v>
      </c>
      <c r="G29" s="28">
        <v>0</v>
      </c>
      <c r="H29" s="28">
        <v>9054.4309999999987</v>
      </c>
      <c r="I29" s="28">
        <v>14783.041000000001</v>
      </c>
      <c r="J29" s="28">
        <v>0</v>
      </c>
      <c r="K29" s="35"/>
      <c r="L29" s="35"/>
    </row>
    <row r="30" spans="1:12" s="8" customFormat="1" ht="7.5" customHeight="1" x14ac:dyDescent="0.2">
      <c r="A30" s="21"/>
      <c r="B30" s="20" t="s">
        <v>36</v>
      </c>
      <c r="C30" s="26">
        <f t="shared" si="1"/>
        <v>3619320.602</v>
      </c>
      <c r="D30" s="28">
        <v>150976</v>
      </c>
      <c r="E30" s="28">
        <v>3434637.6719999998</v>
      </c>
      <c r="F30" s="28">
        <v>9869.4580000000005</v>
      </c>
      <c r="G30" s="28">
        <v>0</v>
      </c>
      <c r="H30" s="28">
        <v>9054.4309999999987</v>
      </c>
      <c r="I30" s="28">
        <v>14783.041000000001</v>
      </c>
      <c r="J30" s="28">
        <v>0</v>
      </c>
      <c r="K30" s="35"/>
      <c r="L30" s="35"/>
    </row>
    <row r="31" spans="1:12" s="8" customFormat="1" ht="7.5" customHeight="1" x14ac:dyDescent="0.2">
      <c r="A31" s="21"/>
      <c r="B31" s="20" t="s">
        <v>37</v>
      </c>
      <c r="C31" s="26">
        <f t="shared" si="1"/>
        <v>837.65500000000009</v>
      </c>
      <c r="D31" s="28">
        <v>0</v>
      </c>
      <c r="E31" s="28">
        <v>0</v>
      </c>
      <c r="F31" s="28">
        <v>837.65500000000009</v>
      </c>
      <c r="G31" s="28">
        <v>0</v>
      </c>
      <c r="H31" s="28">
        <v>0</v>
      </c>
      <c r="I31" s="28">
        <v>0</v>
      </c>
      <c r="J31" s="28">
        <v>0</v>
      </c>
      <c r="K31" s="35"/>
      <c r="L31" s="35"/>
    </row>
    <row r="32" spans="1:12" s="8" customFormat="1" ht="11.25" customHeight="1" x14ac:dyDescent="0.2">
      <c r="A32" s="19" t="s">
        <v>12</v>
      </c>
      <c r="B32" s="20"/>
      <c r="C32" s="26">
        <f t="shared" si="1"/>
        <v>34077673.458999999</v>
      </c>
      <c r="D32" s="28">
        <v>4345459.8949999996</v>
      </c>
      <c r="E32" s="28">
        <v>16950153.270999998</v>
      </c>
      <c r="F32" s="28">
        <v>8478633.6269999985</v>
      </c>
      <c r="G32" s="28">
        <v>226463.943</v>
      </c>
      <c r="H32" s="28">
        <v>3175769.7319999998</v>
      </c>
      <c r="I32" s="28">
        <v>303276.59499999997</v>
      </c>
      <c r="J32" s="28">
        <v>597916.39599999995</v>
      </c>
      <c r="K32" s="35"/>
      <c r="L32" s="35"/>
    </row>
    <row r="33" spans="1:12" s="8" customFormat="1" ht="7.5" customHeight="1" x14ac:dyDescent="0.2">
      <c r="A33" s="21"/>
      <c r="B33" s="20" t="s">
        <v>36</v>
      </c>
      <c r="C33" s="26">
        <f t="shared" si="1"/>
        <v>32931167.921000004</v>
      </c>
      <c r="D33" s="28">
        <v>4345459.8949999996</v>
      </c>
      <c r="E33" s="28">
        <v>16927478.934</v>
      </c>
      <c r="F33" s="28">
        <v>7576897.6239999998</v>
      </c>
      <c r="G33" s="28">
        <v>183694.58299999998</v>
      </c>
      <c r="H33" s="28">
        <v>3042443.8369999998</v>
      </c>
      <c r="I33" s="28">
        <v>292624.37699999998</v>
      </c>
      <c r="J33" s="28">
        <v>562568.67099999997</v>
      </c>
      <c r="K33" s="35"/>
      <c r="L33" s="35"/>
    </row>
    <row r="34" spans="1:12" s="8" customFormat="1" ht="7.5" customHeight="1" x14ac:dyDescent="0.2">
      <c r="A34" s="21"/>
      <c r="B34" s="20" t="s">
        <v>37</v>
      </c>
      <c r="C34" s="26">
        <f t="shared" si="1"/>
        <v>1146505.5380000004</v>
      </c>
      <c r="D34" s="28">
        <v>0</v>
      </c>
      <c r="E34" s="28">
        <v>22674.337000000003</v>
      </c>
      <c r="F34" s="28">
        <v>901736.00300000003</v>
      </c>
      <c r="G34" s="28">
        <v>42769.36</v>
      </c>
      <c r="H34" s="28">
        <v>133325.89500000002</v>
      </c>
      <c r="I34" s="28">
        <v>10652.218000000001</v>
      </c>
      <c r="J34" s="28">
        <v>35347.725000000006</v>
      </c>
      <c r="K34" s="35"/>
      <c r="L34" s="35"/>
    </row>
    <row r="35" spans="1:12" s="8" customFormat="1" ht="11.25" customHeight="1" x14ac:dyDescent="0.2">
      <c r="A35" s="19" t="s">
        <v>13</v>
      </c>
      <c r="B35" s="17"/>
      <c r="C35" s="26">
        <f t="shared" si="1"/>
        <v>2811031.2079999996</v>
      </c>
      <c r="D35" s="28">
        <v>489185.99099999998</v>
      </c>
      <c r="E35" s="28">
        <v>2273405.1809999999</v>
      </c>
      <c r="F35" s="28">
        <v>20690.633999999998</v>
      </c>
      <c r="G35" s="28">
        <v>0</v>
      </c>
      <c r="H35" s="28">
        <v>6952.326</v>
      </c>
      <c r="I35" s="28">
        <v>20797.076000000001</v>
      </c>
      <c r="J35" s="28">
        <v>0</v>
      </c>
      <c r="K35" s="35"/>
      <c r="L35" s="35"/>
    </row>
    <row r="36" spans="1:12" s="8" customFormat="1" ht="7.5" customHeight="1" x14ac:dyDescent="0.2">
      <c r="A36" s="21"/>
      <c r="B36" s="20" t="s">
        <v>36</v>
      </c>
      <c r="C36" s="26">
        <f t="shared" si="1"/>
        <v>2811031.2079999996</v>
      </c>
      <c r="D36" s="28">
        <v>489185.99099999998</v>
      </c>
      <c r="E36" s="28">
        <v>2273405.1809999999</v>
      </c>
      <c r="F36" s="28">
        <v>20690.633999999998</v>
      </c>
      <c r="G36" s="28">
        <v>0</v>
      </c>
      <c r="H36" s="28">
        <v>6952.326</v>
      </c>
      <c r="I36" s="28">
        <v>20797.076000000001</v>
      </c>
      <c r="J36" s="28">
        <v>0</v>
      </c>
      <c r="K36" s="35"/>
      <c r="L36" s="35"/>
    </row>
    <row r="37" spans="1:12" s="8" customFormat="1" ht="7.5" customHeight="1" x14ac:dyDescent="0.2">
      <c r="A37" s="21"/>
      <c r="B37" s="20" t="s">
        <v>37</v>
      </c>
      <c r="C37" s="26">
        <f t="shared" si="1"/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35"/>
      <c r="L37" s="35"/>
    </row>
    <row r="38" spans="1:12" s="8" customFormat="1" ht="11.25" customHeight="1" x14ac:dyDescent="0.2">
      <c r="A38" s="19" t="s">
        <v>14</v>
      </c>
      <c r="B38" s="20"/>
      <c r="C38" s="26">
        <f t="shared" si="1"/>
        <v>8796639.8690000009</v>
      </c>
      <c r="D38" s="28">
        <v>181112.77799999999</v>
      </c>
      <c r="E38" s="28">
        <v>6987644.7230000002</v>
      </c>
      <c r="F38" s="28">
        <v>1305012.9990000001</v>
      </c>
      <c r="G38" s="28">
        <v>0</v>
      </c>
      <c r="H38" s="28">
        <v>302822.57299999997</v>
      </c>
      <c r="I38" s="28">
        <v>20046.796000000002</v>
      </c>
      <c r="J38" s="28">
        <v>0</v>
      </c>
      <c r="K38" s="35"/>
      <c r="L38" s="35"/>
    </row>
    <row r="39" spans="1:12" s="8" customFormat="1" ht="7.5" customHeight="1" x14ac:dyDescent="0.2">
      <c r="A39" s="21"/>
      <c r="B39" s="20" t="s">
        <v>36</v>
      </c>
      <c r="C39" s="26">
        <f t="shared" si="1"/>
        <v>8796639.8690000009</v>
      </c>
      <c r="D39" s="28">
        <v>181112.77799999999</v>
      </c>
      <c r="E39" s="28">
        <v>6987644.7230000002</v>
      </c>
      <c r="F39" s="28">
        <v>1305012.9990000001</v>
      </c>
      <c r="G39" s="28">
        <v>0</v>
      </c>
      <c r="H39" s="28">
        <v>302822.57299999997</v>
      </c>
      <c r="I39" s="28">
        <v>20046.796000000002</v>
      </c>
      <c r="J39" s="28">
        <v>0</v>
      </c>
      <c r="K39" s="35"/>
      <c r="L39" s="35"/>
    </row>
    <row r="40" spans="1:12" s="8" customFormat="1" ht="7.5" customHeight="1" x14ac:dyDescent="0.2">
      <c r="A40" s="21"/>
      <c r="B40" s="20" t="s">
        <v>37</v>
      </c>
      <c r="C40" s="26">
        <f t="shared" si="1"/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35"/>
      <c r="L40" s="35"/>
    </row>
    <row r="41" spans="1:12" s="8" customFormat="1" ht="11.25" customHeight="1" x14ac:dyDescent="0.2">
      <c r="A41" s="19" t="s">
        <v>15</v>
      </c>
      <c r="B41" s="20"/>
      <c r="C41" s="26">
        <f t="shared" si="1"/>
        <v>16966080.877999995</v>
      </c>
      <c r="D41" s="28">
        <v>643015.73900000006</v>
      </c>
      <c r="E41" s="28">
        <v>16243693.58</v>
      </c>
      <c r="F41" s="28">
        <v>51116.753000000004</v>
      </c>
      <c r="G41" s="28">
        <v>0</v>
      </c>
      <c r="H41" s="28">
        <v>14048.707</v>
      </c>
      <c r="I41" s="28">
        <v>14206.099</v>
      </c>
      <c r="J41" s="28">
        <v>0</v>
      </c>
      <c r="K41" s="35"/>
      <c r="L41" s="35"/>
    </row>
    <row r="42" spans="1:12" s="8" customFormat="1" ht="7.5" customHeight="1" x14ac:dyDescent="0.2">
      <c r="A42" s="21"/>
      <c r="B42" s="20" t="s">
        <v>36</v>
      </c>
      <c r="C42" s="26">
        <f t="shared" si="1"/>
        <v>16966080.877999995</v>
      </c>
      <c r="D42" s="28">
        <v>643015.73900000006</v>
      </c>
      <c r="E42" s="28">
        <v>16243693.58</v>
      </c>
      <c r="F42" s="28">
        <v>51116.753000000004</v>
      </c>
      <c r="G42" s="28">
        <v>0</v>
      </c>
      <c r="H42" s="28">
        <v>14048.707</v>
      </c>
      <c r="I42" s="28">
        <v>14206.099</v>
      </c>
      <c r="J42" s="28">
        <v>0</v>
      </c>
      <c r="K42" s="35"/>
      <c r="L42" s="35"/>
    </row>
    <row r="43" spans="1:12" s="8" customFormat="1" ht="7.5" customHeight="1" x14ac:dyDescent="0.2">
      <c r="A43" s="21"/>
      <c r="B43" s="20" t="s">
        <v>37</v>
      </c>
      <c r="C43" s="26">
        <f t="shared" si="1"/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35"/>
      <c r="L43" s="35"/>
    </row>
    <row r="44" spans="1:12" s="8" customFormat="1" ht="11.25" customHeight="1" x14ac:dyDescent="0.2">
      <c r="A44" s="19" t="s">
        <v>16</v>
      </c>
      <c r="B44" s="20"/>
      <c r="C44" s="26">
        <f t="shared" si="1"/>
        <v>4889209.3419999992</v>
      </c>
      <c r="D44" s="28">
        <v>319122.19700000004</v>
      </c>
      <c r="E44" s="28">
        <v>4528010.1140000001</v>
      </c>
      <c r="F44" s="28">
        <v>17593.538</v>
      </c>
      <c r="G44" s="28">
        <v>0</v>
      </c>
      <c r="H44" s="28">
        <v>12122.373</v>
      </c>
      <c r="I44" s="28">
        <v>12361.119999999999</v>
      </c>
      <c r="J44" s="28">
        <v>0</v>
      </c>
      <c r="K44" s="35"/>
      <c r="L44" s="35"/>
    </row>
    <row r="45" spans="1:12" s="8" customFormat="1" ht="7.5" customHeight="1" x14ac:dyDescent="0.2">
      <c r="A45" s="21"/>
      <c r="B45" s="20" t="s">
        <v>36</v>
      </c>
      <c r="C45" s="26">
        <f t="shared" si="1"/>
        <v>4889209.3419999992</v>
      </c>
      <c r="D45" s="28">
        <v>319122.19700000004</v>
      </c>
      <c r="E45" s="28">
        <v>4528010.1140000001</v>
      </c>
      <c r="F45" s="28">
        <v>17593.538</v>
      </c>
      <c r="G45" s="28">
        <v>0</v>
      </c>
      <c r="H45" s="28">
        <v>12122.373</v>
      </c>
      <c r="I45" s="28">
        <v>12361.119999999999</v>
      </c>
      <c r="J45" s="28">
        <v>0</v>
      </c>
      <c r="K45" s="35"/>
      <c r="L45" s="35"/>
    </row>
    <row r="46" spans="1:12" s="8" customFormat="1" ht="7.5" customHeight="1" x14ac:dyDescent="0.2">
      <c r="A46" s="21"/>
      <c r="B46" s="20" t="s">
        <v>37</v>
      </c>
      <c r="C46" s="26">
        <f t="shared" si="1"/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35"/>
      <c r="L46" s="35"/>
    </row>
    <row r="47" spans="1:12" s="8" customFormat="1" ht="11.25" customHeight="1" x14ac:dyDescent="0.2">
      <c r="A47" s="19" t="s">
        <v>17</v>
      </c>
      <c r="B47" s="20"/>
      <c r="C47" s="26">
        <f t="shared" si="1"/>
        <v>6917517.1960000005</v>
      </c>
      <c r="D47" s="28">
        <v>192049.788</v>
      </c>
      <c r="E47" s="28">
        <v>6559791.7920000004</v>
      </c>
      <c r="F47" s="28">
        <v>119780.52800000001</v>
      </c>
      <c r="G47" s="28">
        <v>0</v>
      </c>
      <c r="H47" s="28">
        <v>19708.756999999998</v>
      </c>
      <c r="I47" s="28">
        <v>26186.330999999998</v>
      </c>
      <c r="J47" s="28">
        <v>0</v>
      </c>
      <c r="K47" s="35"/>
      <c r="L47" s="35"/>
    </row>
    <row r="48" spans="1:12" s="8" customFormat="1" ht="7.5" customHeight="1" x14ac:dyDescent="0.2">
      <c r="A48" s="21"/>
      <c r="B48" s="20" t="s">
        <v>36</v>
      </c>
      <c r="C48" s="26">
        <f t="shared" si="1"/>
        <v>6914122.5350000001</v>
      </c>
      <c r="D48" s="28">
        <v>192049.788</v>
      </c>
      <c r="E48" s="28">
        <v>6559791.7920000004</v>
      </c>
      <c r="F48" s="28">
        <v>119780.52800000001</v>
      </c>
      <c r="G48" s="28">
        <v>0</v>
      </c>
      <c r="H48" s="28">
        <v>16314.096</v>
      </c>
      <c r="I48" s="28">
        <v>26186.330999999998</v>
      </c>
      <c r="J48" s="28">
        <v>0</v>
      </c>
      <c r="K48" s="35"/>
      <c r="L48" s="35"/>
    </row>
    <row r="49" spans="1:12" s="8" customFormat="1" ht="7.5" customHeight="1" x14ac:dyDescent="0.2">
      <c r="A49" s="21"/>
      <c r="B49" s="20" t="s">
        <v>37</v>
      </c>
      <c r="C49" s="26">
        <f t="shared" si="1"/>
        <v>3394.6609999999996</v>
      </c>
      <c r="D49" s="28">
        <v>0</v>
      </c>
      <c r="E49" s="28">
        <v>0</v>
      </c>
      <c r="F49" s="28">
        <v>0</v>
      </c>
      <c r="G49" s="28">
        <v>0</v>
      </c>
      <c r="H49" s="28">
        <v>3394.6609999999996</v>
      </c>
      <c r="I49" s="28">
        <v>0</v>
      </c>
      <c r="J49" s="28">
        <v>0</v>
      </c>
      <c r="K49" s="35"/>
      <c r="L49" s="35"/>
    </row>
    <row r="50" spans="1:12" s="8" customFormat="1" ht="11.25" customHeight="1" x14ac:dyDescent="0.2">
      <c r="A50" s="19" t="s">
        <v>18</v>
      </c>
      <c r="B50" s="20"/>
      <c r="C50" s="26">
        <f t="shared" si="1"/>
        <v>18715157.118999999</v>
      </c>
      <c r="D50" s="28">
        <v>896279.82399999991</v>
      </c>
      <c r="E50" s="28">
        <v>16644656.023</v>
      </c>
      <c r="F50" s="28">
        <v>881728.076</v>
      </c>
      <c r="G50" s="28">
        <v>0</v>
      </c>
      <c r="H50" s="28">
        <v>237975.568</v>
      </c>
      <c r="I50" s="28">
        <v>54517.628000000004</v>
      </c>
      <c r="J50" s="28">
        <v>0</v>
      </c>
      <c r="K50" s="35"/>
      <c r="L50" s="35"/>
    </row>
    <row r="51" spans="1:12" s="8" customFormat="1" ht="7.5" customHeight="1" x14ac:dyDescent="0.2">
      <c r="A51" s="21"/>
      <c r="B51" s="20" t="s">
        <v>36</v>
      </c>
      <c r="C51" s="26">
        <f t="shared" si="1"/>
        <v>18682938.555999998</v>
      </c>
      <c r="D51" s="28">
        <v>896279.82399999991</v>
      </c>
      <c r="E51" s="28">
        <v>16644656.023</v>
      </c>
      <c r="F51" s="28">
        <v>849509.51299999992</v>
      </c>
      <c r="G51" s="28">
        <v>0</v>
      </c>
      <c r="H51" s="28">
        <v>237975.568</v>
      </c>
      <c r="I51" s="28">
        <v>54517.628000000004</v>
      </c>
      <c r="J51" s="28">
        <v>0</v>
      </c>
      <c r="K51" s="35"/>
      <c r="L51" s="35"/>
    </row>
    <row r="52" spans="1:12" s="8" customFormat="1" ht="7.5" customHeight="1" x14ac:dyDescent="0.2">
      <c r="A52" s="21"/>
      <c r="B52" s="20" t="s">
        <v>37</v>
      </c>
      <c r="C52" s="26">
        <f t="shared" si="1"/>
        <v>32218.563000000002</v>
      </c>
      <c r="D52" s="28">
        <v>0</v>
      </c>
      <c r="E52" s="28">
        <v>0</v>
      </c>
      <c r="F52" s="28">
        <v>32218.563000000002</v>
      </c>
      <c r="G52" s="28">
        <v>0</v>
      </c>
      <c r="H52" s="28">
        <v>0</v>
      </c>
      <c r="I52" s="28">
        <v>0</v>
      </c>
      <c r="J52" s="28">
        <v>0</v>
      </c>
      <c r="K52" s="35"/>
      <c r="L52" s="35"/>
    </row>
    <row r="53" spans="1:12" s="8" customFormat="1" ht="11.25" customHeight="1" x14ac:dyDescent="0.2">
      <c r="A53" s="19" t="s">
        <v>19</v>
      </c>
      <c r="B53" s="20"/>
      <c r="C53" s="26">
        <f t="shared" si="1"/>
        <v>6007495.1800000006</v>
      </c>
      <c r="D53" s="28">
        <v>423598.41699999996</v>
      </c>
      <c r="E53" s="28">
        <v>5342699.9850000003</v>
      </c>
      <c r="F53" s="28">
        <v>206343.24899999998</v>
      </c>
      <c r="G53" s="28">
        <v>0</v>
      </c>
      <c r="H53" s="28">
        <v>17862.907999999999</v>
      </c>
      <c r="I53" s="28">
        <v>16990.620999999999</v>
      </c>
      <c r="J53" s="28">
        <v>0</v>
      </c>
      <c r="K53" s="35"/>
      <c r="L53" s="35"/>
    </row>
    <row r="54" spans="1:12" s="8" customFormat="1" ht="7.5" customHeight="1" x14ac:dyDescent="0.2">
      <c r="A54" s="21"/>
      <c r="B54" s="20" t="s">
        <v>36</v>
      </c>
      <c r="C54" s="26">
        <f t="shared" si="1"/>
        <v>6007495.1800000006</v>
      </c>
      <c r="D54" s="28">
        <v>423598.41699999996</v>
      </c>
      <c r="E54" s="28">
        <v>5342699.9850000003</v>
      </c>
      <c r="F54" s="28">
        <v>206343.24899999998</v>
      </c>
      <c r="G54" s="28">
        <v>0</v>
      </c>
      <c r="H54" s="28">
        <v>17862.907999999999</v>
      </c>
      <c r="I54" s="28">
        <v>16990.620999999999</v>
      </c>
      <c r="J54" s="28">
        <v>0</v>
      </c>
      <c r="K54" s="35"/>
      <c r="L54" s="35"/>
    </row>
    <row r="55" spans="1:12" s="8" customFormat="1" ht="7.5" customHeight="1" x14ac:dyDescent="0.2">
      <c r="A55" s="21"/>
      <c r="B55" s="20" t="s">
        <v>37</v>
      </c>
      <c r="C55" s="26">
        <f t="shared" si="1"/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35"/>
      <c r="L55" s="35"/>
    </row>
    <row r="56" spans="1:12" s="9" customFormat="1" ht="11.25" customHeight="1" x14ac:dyDescent="0.2">
      <c r="A56" s="19" t="s">
        <v>20</v>
      </c>
      <c r="B56" s="20"/>
      <c r="C56" s="26">
        <f t="shared" si="1"/>
        <v>1886998.0029999998</v>
      </c>
      <c r="D56" s="28">
        <v>185486.3</v>
      </c>
      <c r="E56" s="28">
        <v>1666741.382</v>
      </c>
      <c r="F56" s="28">
        <v>18760.331999999999</v>
      </c>
      <c r="G56" s="28">
        <v>0</v>
      </c>
      <c r="H56" s="28">
        <v>7026.0720000000001</v>
      </c>
      <c r="I56" s="28">
        <v>8983.9169999999995</v>
      </c>
      <c r="J56" s="28">
        <v>0</v>
      </c>
      <c r="K56" s="36"/>
      <c r="L56" s="36"/>
    </row>
    <row r="57" spans="1:12" s="9" customFormat="1" ht="7.5" customHeight="1" x14ac:dyDescent="0.2">
      <c r="A57" s="22"/>
      <c r="B57" s="20" t="s">
        <v>36</v>
      </c>
      <c r="C57" s="26">
        <f t="shared" si="1"/>
        <v>1886998.0029999998</v>
      </c>
      <c r="D57" s="28">
        <v>185486.3</v>
      </c>
      <c r="E57" s="28">
        <v>1666741.382</v>
      </c>
      <c r="F57" s="28">
        <v>18760.331999999999</v>
      </c>
      <c r="G57" s="28">
        <v>0</v>
      </c>
      <c r="H57" s="28">
        <v>7026.0720000000001</v>
      </c>
      <c r="I57" s="28">
        <v>8983.9169999999995</v>
      </c>
      <c r="J57" s="28">
        <v>0</v>
      </c>
      <c r="K57" s="36"/>
      <c r="L57" s="36"/>
    </row>
    <row r="58" spans="1:12" s="9" customFormat="1" ht="7.5" customHeight="1" x14ac:dyDescent="0.2">
      <c r="A58" s="22"/>
      <c r="B58" s="20" t="s">
        <v>37</v>
      </c>
      <c r="C58" s="26">
        <f t="shared" si="1"/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36"/>
      <c r="L58" s="36"/>
    </row>
    <row r="59" spans="1:12" s="9" customFormat="1" ht="11.25" customHeight="1" x14ac:dyDescent="0.2">
      <c r="A59" s="19" t="s">
        <v>21</v>
      </c>
      <c r="B59" s="23"/>
      <c r="C59" s="26">
        <f t="shared" si="1"/>
        <v>1511858.5990000002</v>
      </c>
      <c r="D59" s="28">
        <v>99352.407000000007</v>
      </c>
      <c r="E59" s="28">
        <v>1387710.5320000001</v>
      </c>
      <c r="F59" s="28">
        <v>7201.7389999999996</v>
      </c>
      <c r="G59" s="28">
        <v>0</v>
      </c>
      <c r="H59" s="28">
        <v>10797.734</v>
      </c>
      <c r="I59" s="28">
        <v>6796.1869999999999</v>
      </c>
      <c r="J59" s="28">
        <v>0</v>
      </c>
      <c r="K59" s="36"/>
      <c r="L59" s="36"/>
    </row>
    <row r="60" spans="1:12" s="9" customFormat="1" ht="7.5" customHeight="1" x14ac:dyDescent="0.2">
      <c r="A60" s="22"/>
      <c r="B60" s="20" t="s">
        <v>36</v>
      </c>
      <c r="C60" s="26">
        <f t="shared" si="1"/>
        <v>1511858.5990000002</v>
      </c>
      <c r="D60" s="28">
        <v>99352.407000000007</v>
      </c>
      <c r="E60" s="28">
        <v>1387710.5320000001</v>
      </c>
      <c r="F60" s="28">
        <v>7201.7389999999996</v>
      </c>
      <c r="G60" s="28">
        <v>0</v>
      </c>
      <c r="H60" s="28">
        <v>10797.734</v>
      </c>
      <c r="I60" s="28">
        <v>6796.1869999999999</v>
      </c>
      <c r="J60" s="28">
        <v>0</v>
      </c>
      <c r="K60" s="36"/>
      <c r="L60" s="36"/>
    </row>
    <row r="61" spans="1:12" s="9" customFormat="1" ht="7.5" customHeight="1" x14ac:dyDescent="0.2">
      <c r="A61" s="22"/>
      <c r="B61" s="20" t="s">
        <v>37</v>
      </c>
      <c r="C61" s="26">
        <f t="shared" si="1"/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36"/>
      <c r="L61" s="36"/>
    </row>
    <row r="62" spans="1:12" s="9" customFormat="1" ht="11.25" customHeight="1" x14ac:dyDescent="0.2">
      <c r="A62" s="19" t="s">
        <v>22</v>
      </c>
      <c r="B62" s="23"/>
      <c r="C62" s="26">
        <f t="shared" si="1"/>
        <v>4480855.4109999994</v>
      </c>
      <c r="D62" s="28">
        <v>299963.81900000002</v>
      </c>
      <c r="E62" s="28">
        <v>4088108.2080000001</v>
      </c>
      <c r="F62" s="28">
        <v>66103.890000000014</v>
      </c>
      <c r="G62" s="28">
        <v>0</v>
      </c>
      <c r="H62" s="28">
        <v>9186.8950000000004</v>
      </c>
      <c r="I62" s="28">
        <v>17492.598999999998</v>
      </c>
      <c r="J62" s="28">
        <v>0</v>
      </c>
      <c r="K62" s="36"/>
      <c r="L62" s="36"/>
    </row>
    <row r="63" spans="1:12" s="9" customFormat="1" ht="7.5" customHeight="1" x14ac:dyDescent="0.2">
      <c r="A63" s="22"/>
      <c r="B63" s="20" t="s">
        <v>36</v>
      </c>
      <c r="C63" s="26">
        <f t="shared" si="1"/>
        <v>4480855.4109999994</v>
      </c>
      <c r="D63" s="28">
        <v>299963.81900000002</v>
      </c>
      <c r="E63" s="28">
        <v>4088108.2080000001</v>
      </c>
      <c r="F63" s="28">
        <v>66103.890000000014</v>
      </c>
      <c r="G63" s="28">
        <v>0</v>
      </c>
      <c r="H63" s="28">
        <v>9186.8950000000004</v>
      </c>
      <c r="I63" s="28">
        <v>17492.598999999998</v>
      </c>
      <c r="J63" s="28">
        <v>0</v>
      </c>
      <c r="K63" s="36"/>
      <c r="L63" s="36"/>
    </row>
    <row r="64" spans="1:12" s="9" customFormat="1" ht="7.5" customHeight="1" x14ac:dyDescent="0.2">
      <c r="A64" s="22"/>
      <c r="B64" s="20" t="s">
        <v>37</v>
      </c>
      <c r="C64" s="26">
        <f t="shared" si="1"/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36"/>
      <c r="L64" s="36"/>
    </row>
    <row r="65" spans="1:12" s="9" customFormat="1" ht="11.25" customHeight="1" x14ac:dyDescent="0.2">
      <c r="A65" s="19" t="s">
        <v>23</v>
      </c>
      <c r="B65" s="23"/>
      <c r="C65" s="26">
        <f t="shared" si="1"/>
        <v>10760168.881999999</v>
      </c>
      <c r="D65" s="28">
        <v>664521.54099999997</v>
      </c>
      <c r="E65" s="28">
        <v>9972944.6549999993</v>
      </c>
      <c r="F65" s="28">
        <v>19189.094000000001</v>
      </c>
      <c r="G65" s="28">
        <v>0</v>
      </c>
      <c r="H65" s="28">
        <v>75466.441000000006</v>
      </c>
      <c r="I65" s="28">
        <v>28047.150999999998</v>
      </c>
      <c r="J65" s="28">
        <v>0</v>
      </c>
      <c r="K65" s="36"/>
      <c r="L65" s="36"/>
    </row>
    <row r="66" spans="1:12" s="9" customFormat="1" ht="7.5" customHeight="1" x14ac:dyDescent="0.2">
      <c r="A66" s="22"/>
      <c r="B66" s="20" t="s">
        <v>36</v>
      </c>
      <c r="C66" s="26">
        <f t="shared" si="1"/>
        <v>10747766.551999999</v>
      </c>
      <c r="D66" s="28">
        <v>664521.54099999997</v>
      </c>
      <c r="E66" s="28">
        <v>9972944.6549999993</v>
      </c>
      <c r="F66" s="28">
        <v>19189.094000000001</v>
      </c>
      <c r="G66" s="28">
        <v>0</v>
      </c>
      <c r="H66" s="28">
        <v>75466.441000000006</v>
      </c>
      <c r="I66" s="28">
        <v>15644.821</v>
      </c>
      <c r="J66" s="28">
        <v>0</v>
      </c>
      <c r="K66" s="36"/>
      <c r="L66" s="36"/>
    </row>
    <row r="67" spans="1:12" s="9" customFormat="1" ht="7.5" customHeight="1" x14ac:dyDescent="0.2">
      <c r="A67" s="22"/>
      <c r="B67" s="20" t="s">
        <v>37</v>
      </c>
      <c r="C67" s="26">
        <f t="shared" si="1"/>
        <v>12402.33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12402.33</v>
      </c>
      <c r="J67" s="28">
        <v>0</v>
      </c>
      <c r="K67" s="36"/>
      <c r="L67" s="36"/>
    </row>
    <row r="68" spans="1:12" s="9" customFormat="1" ht="11.25" customHeight="1" x14ac:dyDescent="0.2">
      <c r="A68" s="38" t="s">
        <v>24</v>
      </c>
      <c r="B68" s="39"/>
      <c r="C68" s="29">
        <f t="shared" si="1"/>
        <v>9232256.9450000022</v>
      </c>
      <c r="D68" s="30">
        <v>361418.19299999997</v>
      </c>
      <c r="E68" s="30">
        <v>8767349.5660000015</v>
      </c>
      <c r="F68" s="30">
        <v>27613.672999999999</v>
      </c>
      <c r="G68" s="30">
        <v>0</v>
      </c>
      <c r="H68" s="30">
        <v>54065.342000000004</v>
      </c>
      <c r="I68" s="30">
        <v>21810.171000000002</v>
      </c>
      <c r="J68" s="30">
        <v>0</v>
      </c>
      <c r="K68" s="36"/>
      <c r="L68" s="36"/>
    </row>
    <row r="69" spans="1:12" s="9" customFormat="1" ht="7.5" customHeight="1" x14ac:dyDescent="0.2">
      <c r="A69" s="22"/>
      <c r="B69" s="20" t="s">
        <v>36</v>
      </c>
      <c r="C69" s="26">
        <f t="shared" si="1"/>
        <v>9232256.9450000022</v>
      </c>
      <c r="D69" s="28">
        <v>361418.19299999997</v>
      </c>
      <c r="E69" s="28">
        <v>8767349.5660000015</v>
      </c>
      <c r="F69" s="28">
        <v>27613.672999999999</v>
      </c>
      <c r="G69" s="28">
        <v>0</v>
      </c>
      <c r="H69" s="28">
        <v>54065.342000000004</v>
      </c>
      <c r="I69" s="28">
        <v>21810.171000000002</v>
      </c>
      <c r="J69" s="28">
        <v>0</v>
      </c>
      <c r="K69" s="36"/>
      <c r="L69" s="36"/>
    </row>
    <row r="70" spans="1:12" s="9" customFormat="1" ht="7.5" customHeight="1" x14ac:dyDescent="0.2">
      <c r="A70" s="22"/>
      <c r="B70" s="20" t="s">
        <v>37</v>
      </c>
      <c r="C70" s="26">
        <f t="shared" si="1"/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36"/>
      <c r="L70" s="36"/>
    </row>
    <row r="71" spans="1:12" s="9" customFormat="1" ht="11.25" customHeight="1" x14ac:dyDescent="0.2">
      <c r="A71" s="19" t="s">
        <v>25</v>
      </c>
      <c r="B71" s="23"/>
      <c r="C71" s="26">
        <f t="shared" si="1"/>
        <v>1935739.2699999998</v>
      </c>
      <c r="D71" s="28">
        <v>77745.3</v>
      </c>
      <c r="E71" s="28">
        <v>1827609.2519999999</v>
      </c>
      <c r="F71" s="28">
        <v>14516.657000000001</v>
      </c>
      <c r="G71" s="28">
        <v>0</v>
      </c>
      <c r="H71" s="28">
        <v>7014.8670000000002</v>
      </c>
      <c r="I71" s="28">
        <v>8853.1939999999995</v>
      </c>
      <c r="J71" s="28">
        <v>0</v>
      </c>
      <c r="K71" s="36"/>
      <c r="L71" s="36"/>
    </row>
    <row r="72" spans="1:12" s="9" customFormat="1" ht="7.5" customHeight="1" x14ac:dyDescent="0.2">
      <c r="A72" s="22"/>
      <c r="B72" s="20" t="s">
        <v>36</v>
      </c>
      <c r="C72" s="26">
        <f t="shared" si="1"/>
        <v>1935739.2699999998</v>
      </c>
      <c r="D72" s="28">
        <v>77745.3</v>
      </c>
      <c r="E72" s="28">
        <v>1827609.2519999999</v>
      </c>
      <c r="F72" s="28">
        <v>14516.657000000001</v>
      </c>
      <c r="G72" s="28">
        <v>0</v>
      </c>
      <c r="H72" s="28">
        <v>7014.8670000000002</v>
      </c>
      <c r="I72" s="28">
        <v>8853.1939999999995</v>
      </c>
      <c r="J72" s="28">
        <v>0</v>
      </c>
      <c r="K72" s="36"/>
      <c r="L72" s="36"/>
    </row>
    <row r="73" spans="1:12" s="9" customFormat="1" ht="7.5" customHeight="1" x14ac:dyDescent="0.2">
      <c r="A73" s="22"/>
      <c r="B73" s="20" t="s">
        <v>37</v>
      </c>
      <c r="C73" s="26">
        <f t="shared" ref="C73:C109" si="2">SUM(D73:J73)</f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36"/>
      <c r="L73" s="36"/>
    </row>
    <row r="74" spans="1:12" s="9" customFormat="1" ht="11.25" customHeight="1" x14ac:dyDescent="0.2">
      <c r="A74" s="19" t="s">
        <v>26</v>
      </c>
      <c r="B74" s="23"/>
      <c r="C74" s="26">
        <f t="shared" si="2"/>
        <v>1597643.8410000002</v>
      </c>
      <c r="D74" s="28">
        <v>70131.100000000006</v>
      </c>
      <c r="E74" s="28">
        <v>1474489.274</v>
      </c>
      <c r="F74" s="28">
        <v>19234.627</v>
      </c>
      <c r="G74" s="28">
        <v>0</v>
      </c>
      <c r="H74" s="28">
        <v>12085.436</v>
      </c>
      <c r="I74" s="28">
        <v>21703.403999999999</v>
      </c>
      <c r="J74" s="28">
        <v>0</v>
      </c>
      <c r="K74" s="36"/>
      <c r="L74" s="36"/>
    </row>
    <row r="75" spans="1:12" s="9" customFormat="1" ht="7.5" customHeight="1" x14ac:dyDescent="0.2">
      <c r="A75" s="22"/>
      <c r="B75" s="20" t="s">
        <v>36</v>
      </c>
      <c r="C75" s="26">
        <f t="shared" si="2"/>
        <v>1585381.4240000001</v>
      </c>
      <c r="D75" s="28">
        <v>70131.100000000006</v>
      </c>
      <c r="E75" s="28">
        <v>1474489.274</v>
      </c>
      <c r="F75" s="28">
        <v>19234.627</v>
      </c>
      <c r="G75" s="28">
        <v>0</v>
      </c>
      <c r="H75" s="28">
        <v>12085.436</v>
      </c>
      <c r="I75" s="28">
        <v>9440.9869999999992</v>
      </c>
      <c r="J75" s="28">
        <v>0</v>
      </c>
      <c r="K75" s="36"/>
      <c r="L75" s="36"/>
    </row>
    <row r="76" spans="1:12" s="9" customFormat="1" ht="7.5" customHeight="1" x14ac:dyDescent="0.2">
      <c r="A76" s="22"/>
      <c r="B76" s="20" t="s">
        <v>37</v>
      </c>
      <c r="C76" s="26">
        <f t="shared" si="2"/>
        <v>12262.416999999999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12262.416999999999</v>
      </c>
      <c r="J76" s="28">
        <v>0</v>
      </c>
      <c r="K76" s="36"/>
      <c r="L76" s="36"/>
    </row>
    <row r="77" spans="1:12" s="9" customFormat="1" ht="11.25" customHeight="1" x14ac:dyDescent="0.2">
      <c r="A77" s="19" t="s">
        <v>27</v>
      </c>
      <c r="B77" s="23"/>
      <c r="C77" s="26">
        <f t="shared" si="2"/>
        <v>4099964.33</v>
      </c>
      <c r="D77" s="28">
        <v>140779.58799999999</v>
      </c>
      <c r="E77" s="28">
        <v>3715665.8640000001</v>
      </c>
      <c r="F77" s="28">
        <v>35779.447</v>
      </c>
      <c r="G77" s="28">
        <v>0</v>
      </c>
      <c r="H77" s="28">
        <v>195469.14799999999</v>
      </c>
      <c r="I77" s="28">
        <v>12270.282999999999</v>
      </c>
      <c r="J77" s="28">
        <v>0</v>
      </c>
      <c r="K77" s="36"/>
      <c r="L77" s="36"/>
    </row>
    <row r="78" spans="1:12" s="9" customFormat="1" ht="7.5" customHeight="1" x14ac:dyDescent="0.2">
      <c r="A78" s="22"/>
      <c r="B78" s="20" t="s">
        <v>36</v>
      </c>
      <c r="C78" s="26">
        <f t="shared" si="2"/>
        <v>4099964.33</v>
      </c>
      <c r="D78" s="28">
        <v>140779.58799999999</v>
      </c>
      <c r="E78" s="28">
        <v>3715665.8640000001</v>
      </c>
      <c r="F78" s="28">
        <v>35779.447</v>
      </c>
      <c r="G78" s="28">
        <v>0</v>
      </c>
      <c r="H78" s="28">
        <v>195469.14799999999</v>
      </c>
      <c r="I78" s="28">
        <v>12270.282999999999</v>
      </c>
      <c r="J78" s="28">
        <v>0</v>
      </c>
      <c r="K78" s="36"/>
      <c r="L78" s="36"/>
    </row>
    <row r="79" spans="1:12" s="9" customFormat="1" ht="7.5" customHeight="1" x14ac:dyDescent="0.2">
      <c r="A79" s="22"/>
      <c r="B79" s="20" t="s">
        <v>37</v>
      </c>
      <c r="C79" s="26">
        <f t="shared" si="2"/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/>
      <c r="L79" s="36"/>
    </row>
    <row r="80" spans="1:12" s="9" customFormat="1" ht="11.25" customHeight="1" x14ac:dyDescent="0.2">
      <c r="A80" s="19" t="s">
        <v>28</v>
      </c>
      <c r="B80" s="23"/>
      <c r="C80" s="26">
        <f t="shared" si="2"/>
        <v>2857288.6119999993</v>
      </c>
      <c r="D80" s="28">
        <v>302500.94699999999</v>
      </c>
      <c r="E80" s="28">
        <v>2520846.9869999997</v>
      </c>
      <c r="F80" s="28">
        <v>10639.152</v>
      </c>
      <c r="G80" s="28">
        <v>0</v>
      </c>
      <c r="H80" s="28">
        <v>10429.635</v>
      </c>
      <c r="I80" s="28">
        <v>12871.891</v>
      </c>
      <c r="J80" s="28">
        <v>0</v>
      </c>
      <c r="K80" s="36"/>
      <c r="L80" s="36"/>
    </row>
    <row r="81" spans="1:12" s="9" customFormat="1" ht="7.5" customHeight="1" x14ac:dyDescent="0.2">
      <c r="A81" s="22"/>
      <c r="B81" s="20" t="s">
        <v>36</v>
      </c>
      <c r="C81" s="26">
        <f t="shared" si="2"/>
        <v>2857288.6119999993</v>
      </c>
      <c r="D81" s="28">
        <v>302500.94699999999</v>
      </c>
      <c r="E81" s="28">
        <v>2520846.9869999997</v>
      </c>
      <c r="F81" s="28">
        <v>10639.152</v>
      </c>
      <c r="G81" s="28">
        <v>0</v>
      </c>
      <c r="H81" s="28">
        <v>10429.635</v>
      </c>
      <c r="I81" s="28">
        <v>12871.891</v>
      </c>
      <c r="J81" s="28">
        <v>0</v>
      </c>
      <c r="K81" s="36"/>
      <c r="L81" s="36"/>
    </row>
    <row r="82" spans="1:12" s="9" customFormat="1" ht="7.5" customHeight="1" x14ac:dyDescent="0.2">
      <c r="A82" s="22"/>
      <c r="B82" s="20" t="s">
        <v>37</v>
      </c>
      <c r="C82" s="26">
        <f t="shared" si="2"/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/>
      <c r="L82" s="36"/>
    </row>
    <row r="83" spans="1:12" s="9" customFormat="1" ht="11.25" customHeight="1" x14ac:dyDescent="0.2">
      <c r="A83" s="19" t="s">
        <v>29</v>
      </c>
      <c r="B83" s="23"/>
      <c r="C83" s="26">
        <f t="shared" si="2"/>
        <v>3244312.2459999998</v>
      </c>
      <c r="D83" s="28">
        <v>310448.52899999998</v>
      </c>
      <c r="E83" s="28">
        <v>2112535.0109999999</v>
      </c>
      <c r="F83" s="28">
        <v>775460.31800000009</v>
      </c>
      <c r="G83" s="28">
        <v>0</v>
      </c>
      <c r="H83" s="28">
        <v>9077.9940000000006</v>
      </c>
      <c r="I83" s="28">
        <v>36790.394</v>
      </c>
      <c r="J83" s="28">
        <v>0</v>
      </c>
      <c r="K83" s="36"/>
      <c r="L83" s="36"/>
    </row>
    <row r="84" spans="1:12" s="9" customFormat="1" ht="7.5" customHeight="1" x14ac:dyDescent="0.2">
      <c r="A84" s="22"/>
      <c r="B84" s="20" t="s">
        <v>36</v>
      </c>
      <c r="C84" s="26">
        <f t="shared" si="2"/>
        <v>3244312.2459999998</v>
      </c>
      <c r="D84" s="28">
        <v>310448.52899999998</v>
      </c>
      <c r="E84" s="28">
        <v>2112535.0109999999</v>
      </c>
      <c r="F84" s="28">
        <v>775460.31800000009</v>
      </c>
      <c r="G84" s="28">
        <v>0</v>
      </c>
      <c r="H84" s="28">
        <v>9077.9940000000006</v>
      </c>
      <c r="I84" s="28">
        <v>36790.394</v>
      </c>
      <c r="J84" s="28">
        <v>0</v>
      </c>
      <c r="K84" s="36"/>
      <c r="L84" s="36"/>
    </row>
    <row r="85" spans="1:12" s="9" customFormat="1" ht="7.5" customHeight="1" x14ac:dyDescent="0.2">
      <c r="A85" s="22"/>
      <c r="B85" s="20" t="s">
        <v>37</v>
      </c>
      <c r="C85" s="26">
        <f t="shared" si="2"/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/>
      <c r="L85" s="36"/>
    </row>
    <row r="86" spans="1:12" s="9" customFormat="1" ht="11.25" customHeight="1" x14ac:dyDescent="0.2">
      <c r="A86" s="19" t="s">
        <v>30</v>
      </c>
      <c r="B86" s="23"/>
      <c r="C86" s="26">
        <f t="shared" si="2"/>
        <v>4103469.7519999999</v>
      </c>
      <c r="D86" s="28">
        <v>1426402.5519999999</v>
      </c>
      <c r="E86" s="28">
        <v>2647433.38</v>
      </c>
      <c r="F86" s="28">
        <v>9323.5679999999993</v>
      </c>
      <c r="G86" s="28">
        <v>0</v>
      </c>
      <c r="H86" s="28">
        <v>9553.7160000000003</v>
      </c>
      <c r="I86" s="28">
        <v>10756.536</v>
      </c>
      <c r="J86" s="28">
        <v>0</v>
      </c>
      <c r="K86" s="36"/>
      <c r="L86" s="36"/>
    </row>
    <row r="87" spans="1:12" s="9" customFormat="1" ht="7.5" customHeight="1" x14ac:dyDescent="0.2">
      <c r="A87" s="22"/>
      <c r="B87" s="20" t="s">
        <v>36</v>
      </c>
      <c r="C87" s="26">
        <f t="shared" si="2"/>
        <v>4103469.7519999999</v>
      </c>
      <c r="D87" s="28">
        <v>1426402.5519999999</v>
      </c>
      <c r="E87" s="28">
        <v>2647433.38</v>
      </c>
      <c r="F87" s="28">
        <v>9323.5679999999993</v>
      </c>
      <c r="G87" s="28">
        <v>0</v>
      </c>
      <c r="H87" s="28">
        <v>9553.7160000000003</v>
      </c>
      <c r="I87" s="28">
        <v>10756.536</v>
      </c>
      <c r="J87" s="28">
        <v>0</v>
      </c>
      <c r="K87" s="36"/>
      <c r="L87" s="36"/>
    </row>
    <row r="88" spans="1:12" s="9" customFormat="1" ht="7.5" customHeight="1" x14ac:dyDescent="0.2">
      <c r="A88" s="22"/>
      <c r="B88" s="20" t="s">
        <v>37</v>
      </c>
      <c r="C88" s="26">
        <f t="shared" si="2"/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/>
      <c r="L88" s="36"/>
    </row>
    <row r="89" spans="1:12" s="9" customFormat="1" ht="11.25" customHeight="1" x14ac:dyDescent="0.2">
      <c r="A89" s="19" t="s">
        <v>31</v>
      </c>
      <c r="B89" s="23"/>
      <c r="C89" s="26">
        <f t="shared" si="2"/>
        <v>6165632.0040000007</v>
      </c>
      <c r="D89" s="28">
        <v>2719294.2570000002</v>
      </c>
      <c r="E89" s="28">
        <v>2762260.44</v>
      </c>
      <c r="F89" s="28">
        <v>621541.68099999998</v>
      </c>
      <c r="G89" s="28">
        <v>0</v>
      </c>
      <c r="H89" s="28">
        <v>48431.032999999996</v>
      </c>
      <c r="I89" s="28">
        <v>14104.592999999999</v>
      </c>
      <c r="J89" s="28">
        <v>0</v>
      </c>
      <c r="K89" s="36"/>
      <c r="L89" s="36"/>
    </row>
    <row r="90" spans="1:12" s="9" customFormat="1" ht="7.5" customHeight="1" x14ac:dyDescent="0.2">
      <c r="A90" s="22"/>
      <c r="B90" s="20" t="s">
        <v>36</v>
      </c>
      <c r="C90" s="26">
        <f t="shared" si="2"/>
        <v>6165632.0040000007</v>
      </c>
      <c r="D90" s="28">
        <v>2719294.2570000002</v>
      </c>
      <c r="E90" s="28">
        <v>2762260.44</v>
      </c>
      <c r="F90" s="28">
        <v>621541.68099999998</v>
      </c>
      <c r="G90" s="28">
        <v>0</v>
      </c>
      <c r="H90" s="28">
        <v>48431.032999999996</v>
      </c>
      <c r="I90" s="28">
        <v>14104.592999999999</v>
      </c>
      <c r="J90" s="28">
        <v>0</v>
      </c>
      <c r="K90" s="36"/>
      <c r="L90" s="36"/>
    </row>
    <row r="91" spans="1:12" s="9" customFormat="1" ht="7.5" customHeight="1" x14ac:dyDescent="0.2">
      <c r="A91" s="22"/>
      <c r="B91" s="20" t="s">
        <v>37</v>
      </c>
      <c r="C91" s="26">
        <f t="shared" si="2"/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36"/>
      <c r="L91" s="36"/>
    </row>
    <row r="92" spans="1:12" s="9" customFormat="1" ht="11.25" customHeight="1" x14ac:dyDescent="0.2">
      <c r="A92" s="19" t="s">
        <v>32</v>
      </c>
      <c r="B92" s="23"/>
      <c r="C92" s="26">
        <f t="shared" si="2"/>
        <v>1569688.5929999999</v>
      </c>
      <c r="D92" s="28">
        <v>138470.68700000001</v>
      </c>
      <c r="E92" s="28">
        <v>1402565.14</v>
      </c>
      <c r="F92" s="28">
        <v>12939.927000000001</v>
      </c>
      <c r="G92" s="28">
        <v>0</v>
      </c>
      <c r="H92" s="28">
        <v>8474.5159999999996</v>
      </c>
      <c r="I92" s="28">
        <v>7238.3230000000003</v>
      </c>
      <c r="J92" s="28">
        <v>0</v>
      </c>
      <c r="K92" s="36"/>
      <c r="L92" s="36"/>
    </row>
    <row r="93" spans="1:12" s="9" customFormat="1" ht="7.5" customHeight="1" x14ac:dyDescent="0.2">
      <c r="A93" s="22"/>
      <c r="B93" s="20" t="s">
        <v>36</v>
      </c>
      <c r="C93" s="26">
        <f t="shared" si="2"/>
        <v>1569688.5929999999</v>
      </c>
      <c r="D93" s="28">
        <v>138470.68700000001</v>
      </c>
      <c r="E93" s="28">
        <v>1402565.14</v>
      </c>
      <c r="F93" s="28">
        <v>12939.927000000001</v>
      </c>
      <c r="G93" s="28">
        <v>0</v>
      </c>
      <c r="H93" s="28">
        <v>8474.5159999999996</v>
      </c>
      <c r="I93" s="28">
        <v>7238.3230000000003</v>
      </c>
      <c r="J93" s="28">
        <v>0</v>
      </c>
      <c r="K93" s="36"/>
      <c r="L93" s="36"/>
    </row>
    <row r="94" spans="1:12" s="9" customFormat="1" ht="7.5" customHeight="1" x14ac:dyDescent="0.2">
      <c r="A94" s="22"/>
      <c r="B94" s="20" t="s">
        <v>37</v>
      </c>
      <c r="C94" s="26">
        <f t="shared" si="2"/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36"/>
      <c r="L94" s="36"/>
    </row>
    <row r="95" spans="1:12" s="9" customFormat="1" ht="11.25" customHeight="1" x14ac:dyDescent="0.2">
      <c r="A95" s="19" t="s">
        <v>33</v>
      </c>
      <c r="B95" s="23"/>
      <c r="C95" s="26">
        <f t="shared" si="2"/>
        <v>13230500.546</v>
      </c>
      <c r="D95" s="28">
        <v>1944036.423</v>
      </c>
      <c r="E95" s="28">
        <v>10948926.801999999</v>
      </c>
      <c r="F95" s="28">
        <v>285453.78599999996</v>
      </c>
      <c r="G95" s="28">
        <v>0</v>
      </c>
      <c r="H95" s="28">
        <v>22669.444</v>
      </c>
      <c r="I95" s="28">
        <v>29414.091</v>
      </c>
      <c r="J95" s="28">
        <v>0</v>
      </c>
      <c r="K95" s="36"/>
      <c r="L95" s="36"/>
    </row>
    <row r="96" spans="1:12" s="9" customFormat="1" ht="7.5" customHeight="1" x14ac:dyDescent="0.2">
      <c r="A96" s="22"/>
      <c r="B96" s="20" t="s">
        <v>36</v>
      </c>
      <c r="C96" s="26">
        <f t="shared" si="2"/>
        <v>13230500.546</v>
      </c>
      <c r="D96" s="28">
        <v>1944036.423</v>
      </c>
      <c r="E96" s="28">
        <v>10948926.801999999</v>
      </c>
      <c r="F96" s="28">
        <v>285453.78599999996</v>
      </c>
      <c r="G96" s="28">
        <v>0</v>
      </c>
      <c r="H96" s="28">
        <v>22669.444</v>
      </c>
      <c r="I96" s="28">
        <v>29414.091</v>
      </c>
      <c r="J96" s="28">
        <v>0</v>
      </c>
      <c r="K96" s="36"/>
      <c r="L96" s="36"/>
    </row>
    <row r="97" spans="1:12" s="9" customFormat="1" ht="7.5" customHeight="1" x14ac:dyDescent="0.2">
      <c r="A97" s="22"/>
      <c r="B97" s="20" t="s">
        <v>37</v>
      </c>
      <c r="C97" s="26">
        <f t="shared" si="2"/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36"/>
      <c r="L97" s="36"/>
    </row>
    <row r="98" spans="1:12" s="9" customFormat="1" ht="11.25" customHeight="1" x14ac:dyDescent="0.2">
      <c r="A98" s="19" t="s">
        <v>34</v>
      </c>
      <c r="B98" s="23"/>
      <c r="C98" s="26">
        <f t="shared" si="2"/>
        <v>3118467.4440000001</v>
      </c>
      <c r="D98" s="28">
        <v>163810.71399999998</v>
      </c>
      <c r="E98" s="28">
        <v>2901678.094</v>
      </c>
      <c r="F98" s="28">
        <v>36997.658000000003</v>
      </c>
      <c r="G98" s="28">
        <v>0</v>
      </c>
      <c r="H98" s="28">
        <v>5966.6189999999997</v>
      </c>
      <c r="I98" s="28">
        <v>10014.359</v>
      </c>
      <c r="J98" s="28">
        <v>0</v>
      </c>
      <c r="K98" s="36"/>
      <c r="L98" s="36"/>
    </row>
    <row r="99" spans="1:12" s="9" customFormat="1" ht="7.5" customHeight="1" x14ac:dyDescent="0.2">
      <c r="A99" s="22"/>
      <c r="B99" s="20" t="s">
        <v>36</v>
      </c>
      <c r="C99" s="26">
        <f t="shared" si="2"/>
        <v>3118467.4440000001</v>
      </c>
      <c r="D99" s="28">
        <v>163810.71399999998</v>
      </c>
      <c r="E99" s="28">
        <v>2901678.094</v>
      </c>
      <c r="F99" s="28">
        <v>36997.658000000003</v>
      </c>
      <c r="G99" s="28">
        <v>0</v>
      </c>
      <c r="H99" s="28">
        <v>5966.6189999999997</v>
      </c>
      <c r="I99" s="28">
        <v>10014.359</v>
      </c>
      <c r="J99" s="28">
        <v>0</v>
      </c>
      <c r="K99" s="36"/>
      <c r="L99" s="36"/>
    </row>
    <row r="100" spans="1:12" s="9" customFormat="1" ht="7.5" customHeight="1" x14ac:dyDescent="0.2">
      <c r="A100" s="22"/>
      <c r="B100" s="20" t="s">
        <v>37</v>
      </c>
      <c r="C100" s="26">
        <f t="shared" si="2"/>
        <v>0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I100" s="28">
        <v>0</v>
      </c>
      <c r="J100" s="28">
        <v>0</v>
      </c>
      <c r="K100" s="36"/>
      <c r="L100" s="36"/>
    </row>
    <row r="101" spans="1:12" s="9" customFormat="1" ht="7.5" customHeight="1" x14ac:dyDescent="0.2">
      <c r="A101" s="19" t="s">
        <v>35</v>
      </c>
      <c r="B101" s="23"/>
      <c r="C101" s="26">
        <f t="shared" si="2"/>
        <v>2428780.3040000005</v>
      </c>
      <c r="D101" s="28">
        <v>191362.22</v>
      </c>
      <c r="E101" s="28">
        <v>2199307.702</v>
      </c>
      <c r="F101" s="28">
        <v>10242.046</v>
      </c>
      <c r="G101" s="28">
        <v>0</v>
      </c>
      <c r="H101" s="28">
        <v>7195.4750000000004</v>
      </c>
      <c r="I101" s="28">
        <v>20672.861000000001</v>
      </c>
      <c r="J101" s="28">
        <v>0</v>
      </c>
      <c r="K101" s="36"/>
      <c r="L101" s="36"/>
    </row>
    <row r="102" spans="1:12" s="9" customFormat="1" ht="7.5" customHeight="1" x14ac:dyDescent="0.2">
      <c r="A102" s="22"/>
      <c r="B102" s="20" t="s">
        <v>36</v>
      </c>
      <c r="C102" s="26">
        <f t="shared" si="2"/>
        <v>2428780.3040000005</v>
      </c>
      <c r="D102" s="28">
        <v>191362.22</v>
      </c>
      <c r="E102" s="28">
        <v>2199307.702</v>
      </c>
      <c r="F102" s="28">
        <v>10242.046</v>
      </c>
      <c r="G102" s="28">
        <v>0</v>
      </c>
      <c r="H102" s="28">
        <v>7195.4750000000004</v>
      </c>
      <c r="I102" s="28">
        <v>20672.861000000001</v>
      </c>
      <c r="J102" s="28">
        <v>0</v>
      </c>
      <c r="K102" s="36"/>
      <c r="L102" s="36"/>
    </row>
    <row r="103" spans="1:12" s="9" customFormat="1" ht="7.5" customHeight="1" x14ac:dyDescent="0.2">
      <c r="A103" s="22"/>
      <c r="B103" s="20" t="s">
        <v>37</v>
      </c>
      <c r="C103" s="26">
        <f t="shared" si="2"/>
        <v>0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8">
        <v>0</v>
      </c>
      <c r="J103" s="28">
        <v>0</v>
      </c>
      <c r="K103" s="36"/>
      <c r="L103" s="36"/>
    </row>
    <row r="104" spans="1:12" s="9" customFormat="1" ht="11.25" customHeight="1" x14ac:dyDescent="0.2">
      <c r="A104" s="19" t="s">
        <v>39</v>
      </c>
      <c r="B104" s="23"/>
      <c r="C104" s="26">
        <f t="shared" si="2"/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v>0</v>
      </c>
      <c r="J104" s="28">
        <v>0</v>
      </c>
      <c r="K104" s="36"/>
      <c r="L104" s="36"/>
    </row>
    <row r="105" spans="1:12" s="9" customFormat="1" ht="7.5" customHeight="1" x14ac:dyDescent="0.2">
      <c r="A105" s="22"/>
      <c r="B105" s="20" t="s">
        <v>36</v>
      </c>
      <c r="C105" s="26">
        <f t="shared" si="2"/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  <c r="K105" s="36"/>
      <c r="L105" s="36"/>
    </row>
    <row r="106" spans="1:12" s="9" customFormat="1" ht="7.5" customHeight="1" x14ac:dyDescent="0.2">
      <c r="A106" s="22"/>
      <c r="B106" s="20" t="s">
        <v>37</v>
      </c>
      <c r="C106" s="26">
        <f t="shared" si="2"/>
        <v>0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8">
        <v>0</v>
      </c>
      <c r="J106" s="28">
        <v>0</v>
      </c>
      <c r="K106" s="36"/>
      <c r="L106" s="36"/>
    </row>
    <row r="107" spans="1:12" s="9" customFormat="1" ht="16.5" customHeight="1" x14ac:dyDescent="0.2">
      <c r="A107" s="43" t="s">
        <v>40</v>
      </c>
      <c r="B107" s="44"/>
      <c r="C107" s="26">
        <f t="shared" si="2"/>
        <v>50845175.963</v>
      </c>
      <c r="D107" s="28">
        <v>184050.777</v>
      </c>
      <c r="E107" s="28">
        <v>32193686.438999999</v>
      </c>
      <c r="F107" s="28">
        <v>0</v>
      </c>
      <c r="G107" s="28">
        <v>5940109.4199999999</v>
      </c>
      <c r="H107" s="28">
        <v>12527329.327</v>
      </c>
      <c r="I107" s="28">
        <v>0</v>
      </c>
      <c r="J107" s="28">
        <v>0</v>
      </c>
      <c r="K107" s="36"/>
      <c r="L107" s="36"/>
    </row>
    <row r="108" spans="1:12" s="9" customFormat="1" ht="7.5" customHeight="1" x14ac:dyDescent="0.2">
      <c r="A108" s="22"/>
      <c r="B108" s="20" t="s">
        <v>36</v>
      </c>
      <c r="C108" s="26">
        <f t="shared" si="2"/>
        <v>50845175.963</v>
      </c>
      <c r="D108" s="28">
        <v>184050.777</v>
      </c>
      <c r="E108" s="28">
        <v>32193686.438999999</v>
      </c>
      <c r="F108" s="28">
        <v>0</v>
      </c>
      <c r="G108" s="28">
        <v>5940109.4199999999</v>
      </c>
      <c r="H108" s="28">
        <v>12527329.327</v>
      </c>
      <c r="I108" s="28">
        <v>0</v>
      </c>
      <c r="J108" s="28">
        <v>0</v>
      </c>
      <c r="K108" s="36"/>
      <c r="L108" s="36"/>
    </row>
    <row r="109" spans="1:12" s="9" customFormat="1" ht="7.5" customHeight="1" x14ac:dyDescent="0.2">
      <c r="A109" s="24"/>
      <c r="B109" s="25" t="s">
        <v>37</v>
      </c>
      <c r="C109" s="14">
        <f t="shared" si="2"/>
        <v>0</v>
      </c>
      <c r="D109" s="11"/>
      <c r="E109" s="11"/>
      <c r="F109" s="11"/>
      <c r="G109" s="11"/>
      <c r="H109" s="11"/>
      <c r="I109" s="11"/>
      <c r="J109" s="11"/>
      <c r="K109" s="36"/>
      <c r="L109" s="36"/>
    </row>
    <row r="110" spans="1:12" ht="9" customHeight="1" x14ac:dyDescent="0.2">
      <c r="A110" s="6" t="s">
        <v>3</v>
      </c>
      <c r="B110" s="6"/>
      <c r="C110" s="7"/>
      <c r="D110" s="7"/>
      <c r="E110" s="7"/>
      <c r="F110" s="7"/>
      <c r="G110" s="7"/>
      <c r="H110" s="7"/>
      <c r="I110" s="7"/>
      <c r="J110" s="7"/>
    </row>
    <row r="111" spans="1:12" ht="9" customHeight="1" x14ac:dyDescent="0.2">
      <c r="A111" s="6" t="s">
        <v>4</v>
      </c>
      <c r="B111" s="6"/>
      <c r="C111" s="7"/>
      <c r="D111" s="7"/>
      <c r="E111" s="7"/>
      <c r="F111" s="7"/>
      <c r="G111" s="7"/>
      <c r="H111" s="7"/>
      <c r="I111" s="7"/>
      <c r="J111" s="7"/>
    </row>
    <row r="112" spans="1:12" ht="9" customHeight="1" x14ac:dyDescent="0.2">
      <c r="A112" s="3"/>
      <c r="B112" s="37"/>
      <c r="C112" s="1"/>
      <c r="D112" s="1"/>
      <c r="E112" s="1"/>
      <c r="F112" s="1"/>
      <c r="G112" s="1"/>
      <c r="H112" s="1"/>
      <c r="I112" s="1"/>
      <c r="J112" s="1"/>
    </row>
    <row r="113" spans="2:10" x14ac:dyDescent="0.2">
      <c r="B113" s="1"/>
      <c r="C113" s="1"/>
      <c r="D113" s="1"/>
      <c r="E113" s="1"/>
      <c r="F113" s="1"/>
      <c r="G113" s="1"/>
      <c r="H113" s="1"/>
      <c r="I113" s="1"/>
      <c r="J113" s="1"/>
    </row>
    <row r="114" spans="2:10" x14ac:dyDescent="0.2">
      <c r="B114" s="1"/>
      <c r="C114" s="1"/>
      <c r="D114" s="1"/>
      <c r="E114" s="1"/>
      <c r="F114" s="1"/>
      <c r="G114" s="1"/>
      <c r="H114" s="1"/>
      <c r="I114" s="1"/>
      <c r="J114" s="1"/>
    </row>
    <row r="115" spans="2:10" x14ac:dyDescent="0.2">
      <c r="B115" s="1"/>
      <c r="C115" s="1"/>
      <c r="D115" s="1"/>
      <c r="E115" s="1"/>
      <c r="F115" s="1"/>
      <c r="G115" s="1"/>
      <c r="H115" s="1"/>
      <c r="I115" s="1"/>
      <c r="J115" s="1"/>
    </row>
    <row r="116" spans="2:10" x14ac:dyDescent="0.2">
      <c r="B116" s="1"/>
      <c r="C116" s="1"/>
      <c r="D116" s="1"/>
      <c r="E116" s="1"/>
      <c r="F116" s="1"/>
      <c r="G116" s="1"/>
      <c r="H116" s="1"/>
      <c r="I116" s="1"/>
      <c r="J116" s="1"/>
    </row>
    <row r="117" spans="2:10" x14ac:dyDescent="0.2">
      <c r="B117" s="1"/>
      <c r="C117" s="1"/>
      <c r="D117" s="1"/>
      <c r="E117" s="1"/>
      <c r="F117" s="1"/>
      <c r="G117" s="1"/>
      <c r="H117" s="1"/>
      <c r="I117" s="1"/>
      <c r="J117" s="1"/>
    </row>
    <row r="118" spans="2:10" x14ac:dyDescent="0.2">
      <c r="B118" s="1"/>
      <c r="C118" s="1"/>
      <c r="D118" s="1"/>
      <c r="E118" s="1"/>
      <c r="F118" s="1"/>
      <c r="G118" s="1"/>
      <c r="H118" s="1"/>
      <c r="I118" s="1"/>
      <c r="J118" s="1"/>
    </row>
    <row r="119" spans="2:10" x14ac:dyDescent="0.2">
      <c r="B119" s="1"/>
      <c r="C119" s="1"/>
      <c r="D119" s="1"/>
      <c r="E119" s="1"/>
      <c r="F119" s="1"/>
      <c r="G119" s="1"/>
      <c r="H119" s="1"/>
      <c r="I119" s="1"/>
      <c r="J119" s="1"/>
    </row>
  </sheetData>
  <mergeCells count="4">
    <mergeCell ref="D3:J3"/>
    <mergeCell ref="A107:B107"/>
    <mergeCell ref="C3:C4"/>
    <mergeCell ref="A3:B4"/>
  </mergeCells>
  <pageMargins left="0.98425196850393704" right="0.98425196850393704" top="1.5748031496062993" bottom="0.78740157480314965" header="0" footer="0"/>
  <pageSetup paperSize="11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P623-624</vt:lpstr>
      <vt:lpstr>'P623-624'!Área_de_impresión</vt:lpstr>
      <vt:lpstr>'P623-624'!Títulos_a_imprimir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carlos_lopezz</dc:creator>
  <cp:lastModifiedBy>maria_guerrero</cp:lastModifiedBy>
  <cp:lastPrinted>2014-08-08T22:00:21Z</cp:lastPrinted>
  <dcterms:created xsi:type="dcterms:W3CDTF">2009-08-31T16:23:16Z</dcterms:created>
  <dcterms:modified xsi:type="dcterms:W3CDTF">2014-08-20T16:59:43Z</dcterms:modified>
</cp:coreProperties>
</file>