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5" yWindow="15" windowWidth="17400" windowHeight="6000"/>
  </bookViews>
  <sheets>
    <sheet name="UCGIGP" sheetId="19" r:id="rId1"/>
  </sheets>
  <definedNames>
    <definedName name="_Fill" hidden="1">#REF!</definedName>
    <definedName name="_Regression_Int" localSheetId="0" hidden="1">1</definedName>
    <definedName name="A_impresión_IM" localSheetId="0">UCGIGP!$A$1:$Z$24</definedName>
    <definedName name="A_impresión_IM">#REF!</definedName>
    <definedName name="_xlnm.Print_Area" localSheetId="0">UCGIGP!$A$1:$S$25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13" i="19" l="1"/>
  <c r="C15" i="19"/>
  <c r="C14" i="19"/>
  <c r="E15" i="19"/>
  <c r="E14" i="19"/>
  <c r="E13" i="19"/>
  <c r="H15" i="19"/>
  <c r="H14" i="19"/>
  <c r="H13" i="19"/>
  <c r="K15" i="19"/>
  <c r="K14" i="19"/>
  <c r="K13" i="19"/>
  <c r="N15" i="19"/>
  <c r="N14" i="19"/>
  <c r="N13" i="19"/>
  <c r="Q15" i="19"/>
  <c r="Q14" i="19"/>
  <c r="Q13" i="19"/>
  <c r="B14" i="19" l="1"/>
  <c r="B13" i="19"/>
  <c r="D15" i="19"/>
  <c r="B15" i="19" s="1"/>
  <c r="D14" i="19"/>
  <c r="D13" i="19"/>
  <c r="Q12" i="19" l="1"/>
  <c r="N12" i="19"/>
  <c r="K12" i="19"/>
  <c r="H12" i="19"/>
  <c r="E12" i="19"/>
  <c r="D12" i="19"/>
  <c r="C12" i="19"/>
  <c r="B12" i="19" l="1"/>
</calcChain>
</file>

<file path=xl/sharedStrings.xml><?xml version="1.0" encoding="utf-8"?>
<sst xmlns="http://schemas.openxmlformats.org/spreadsheetml/2006/main" count="38" uniqueCount="25">
  <si>
    <t>Total</t>
  </si>
  <si>
    <t>Centro Occidente</t>
  </si>
  <si>
    <t>Centro País</t>
  </si>
  <si>
    <t>Noreste</t>
  </si>
  <si>
    <t>Noroeste</t>
  </si>
  <si>
    <t>Sur Sureste</t>
  </si>
  <si>
    <t>(Kilómetros)</t>
  </si>
  <si>
    <t>Fuente: Secretaría de Comunicaciones y Transportes.</t>
  </si>
  <si>
    <t>14 Ejes carreteros</t>
  </si>
  <si>
    <t>Caminos ru- rales y ca- rreteras alimenta- doras</t>
  </si>
  <si>
    <t>14 Ejes carre-teros</t>
  </si>
  <si>
    <t>p/ Cifras programadas.</t>
  </si>
  <si>
    <t>Construcción y modernización de carreteras por región</t>
  </si>
  <si>
    <t>Con-cepto</t>
  </si>
  <si>
    <t>14 Ejes
carre-teros</t>
  </si>
  <si>
    <t>Cami-nos rurales y carre-teras alimen-tadoras</t>
  </si>
  <si>
    <t>1/ Comprende los estados de Aguascalientes, Colima, Guanajuato, Jalisco, Michoacán, Nayarit, Querétaro, San Luis Potosí y Zacatecas.</t>
  </si>
  <si>
    <t>2/ Comprende los estados de Hidalgo, México, Morelos y Tlaxcala, así como al Distrito Federal.</t>
  </si>
  <si>
    <t>3/ Comprende los estados de Coahuila, Chihuahua, Durango, Nuevo León y Tamaulipas.</t>
  </si>
  <si>
    <t>4/ Comprende los estados de Baja California, Baja California Sur, Sinaloa y Sonora.</t>
  </si>
  <si>
    <t>5/ Comprende los estados de Campeche, Chiapas, Guerrero, Oaxaca, Puebla, Quintana Roo, Tabasco, Veracruz y Yucatán.</t>
  </si>
  <si>
    <t>6/ Comprende los kilómetros de obras que se construyen exclusivamente en los 14 ejes carreteros.</t>
  </si>
  <si>
    <t>7/ Comprende los kilómetros construidos o modernizados de caminos rurales.</t>
  </si>
  <si>
    <t>e/ Cifras estimadas.</t>
  </si>
  <si>
    <t>Caminos rurales y carre-teras alimen-tadoras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</si>
</sst>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_);\-\ #,##0_)"/>
    <numFmt numFmtId="166" formatCode="#,##0.0;\-#,##0.0"/>
    <numFmt numFmtId="167" formatCode="#\ ##0.0"/>
    <numFmt numFmtId="168" formatCode="#\ ##0.0__"/>
    <numFmt numFmtId="169" formatCode="#\ ##0.0_ "/>
    <numFmt numFmtId="170" formatCode="#,##0.0"/>
  </numFmts>
  <fonts count="20" x14ac:knownFonts="1">
    <font>
      <sz val="10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10"/>
      <name val="Helv"/>
    </font>
    <font>
      <sz val="6"/>
      <name val="Helv"/>
    </font>
    <font>
      <sz val="10"/>
      <name val="Times New Roman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.5"/>
      <color indexed="8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rgb="FF808080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indexed="23"/>
      </left>
      <right style="thin">
        <color rgb="FF808080"/>
      </right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164" fontId="0" fillId="0" borderId="0"/>
    <xf numFmtId="0" fontId="2" fillId="0" borderId="0"/>
    <xf numFmtId="164" fontId="5" fillId="0" borderId="0"/>
    <xf numFmtId="0" fontId="2" fillId="0" borderId="0"/>
  </cellStyleXfs>
  <cellXfs count="69">
    <xf numFmtId="164" fontId="0" fillId="0" borderId="0" xfId="0"/>
    <xf numFmtId="164" fontId="5" fillId="0" borderId="0" xfId="2"/>
    <xf numFmtId="0" fontId="1" fillId="2" borderId="0" xfId="3" applyFont="1" applyFill="1" applyBorder="1" applyAlignment="1">
      <alignment horizontal="center" vertical="center"/>
    </xf>
    <xf numFmtId="164" fontId="1" fillId="0" borderId="0" xfId="2" applyFont="1" applyBorder="1" applyAlignment="1">
      <alignment horizontal="centerContinuous"/>
    </xf>
    <xf numFmtId="166" fontId="1" fillId="0" borderId="0" xfId="3" applyNumberFormat="1" applyFont="1" applyFill="1" applyBorder="1" applyAlignment="1" applyProtection="1">
      <alignment horizontal="left"/>
    </xf>
    <xf numFmtId="1" fontId="1" fillId="0" borderId="0" xfId="3" applyNumberFormat="1" applyFont="1" applyFill="1" applyBorder="1" applyAlignment="1" applyProtection="1">
      <alignment horizontal="left"/>
    </xf>
    <xf numFmtId="164" fontId="7" fillId="0" borderId="0" xfId="2" applyFont="1" applyFill="1" applyBorder="1"/>
    <xf numFmtId="164" fontId="1" fillId="0" borderId="0" xfId="2" applyFont="1" applyFill="1" applyBorder="1" applyAlignment="1">
      <alignment horizontal="center"/>
    </xf>
    <xf numFmtId="165" fontId="1" fillId="0" borderId="0" xfId="2" applyNumberFormat="1" applyFont="1" applyFill="1" applyBorder="1" applyProtection="1"/>
    <xf numFmtId="165" fontId="1" fillId="0" borderId="0" xfId="2" applyNumberFormat="1" applyFont="1" applyFill="1" applyBorder="1"/>
    <xf numFmtId="0" fontId="1" fillId="2" borderId="0" xfId="3" applyFont="1" applyFill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164" fontId="6" fillId="0" borderId="0" xfId="2" applyFont="1"/>
    <xf numFmtId="164" fontId="5" fillId="0" borderId="0" xfId="2" applyProtection="1"/>
    <xf numFmtId="164" fontId="5" fillId="0" borderId="0" xfId="2" applyAlignment="1" applyProtection="1">
      <alignment horizontal="left"/>
    </xf>
    <xf numFmtId="0" fontId="10" fillId="0" borderId="0" xfId="3" applyFont="1" applyBorder="1" applyAlignment="1">
      <alignment horizontal="right" vertical="center"/>
    </xf>
    <xf numFmtId="164" fontId="11" fillId="0" borderId="0" xfId="0" applyFont="1" applyAlignment="1">
      <alignment vertical="center"/>
    </xf>
    <xf numFmtId="164" fontId="10" fillId="0" borderId="0" xfId="2" applyFont="1" applyAlignment="1">
      <alignment vertical="center"/>
    </xf>
    <xf numFmtId="164" fontId="10" fillId="0" borderId="0" xfId="2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164" fontId="1" fillId="0" borderId="0" xfId="2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0" xfId="1" quotePrefix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3" fontId="0" fillId="0" borderId="0" xfId="0" applyNumberFormat="1" applyFill="1" applyBorder="1"/>
    <xf numFmtId="164" fontId="11" fillId="0" borderId="0" xfId="0" applyFont="1" applyFill="1" applyBorder="1"/>
    <xf numFmtId="164" fontId="0" fillId="0" borderId="0" xfId="0" applyFill="1" applyBorder="1" applyAlignment="1">
      <alignment horizontal="right" textRotation="180"/>
    </xf>
    <xf numFmtId="0" fontId="10" fillId="0" borderId="0" xfId="3" applyFont="1" applyFill="1" applyBorder="1" applyAlignment="1">
      <alignment horizontal="right" vertical="center"/>
    </xf>
    <xf numFmtId="170" fontId="0" fillId="0" borderId="0" xfId="0" applyNumberFormat="1" applyFill="1" applyBorder="1"/>
    <xf numFmtId="164" fontId="2" fillId="0" borderId="0" xfId="0" applyFont="1" applyFill="1" applyBorder="1"/>
    <xf numFmtId="164" fontId="13" fillId="0" borderId="0" xfId="0" applyFont="1" applyAlignment="1">
      <alignment horizontal="left" vertical="center"/>
    </xf>
    <xf numFmtId="166" fontId="15" fillId="3" borderId="2" xfId="3" applyNumberFormat="1" applyFont="1" applyFill="1" applyBorder="1" applyAlignment="1" applyProtection="1">
      <alignment horizontal="center"/>
    </xf>
    <xf numFmtId="0" fontId="16" fillId="3" borderId="5" xfId="0" applyNumberFormat="1" applyFont="1" applyFill="1" applyBorder="1" applyAlignment="1">
      <alignment horizontal="center" vertical="center" wrapText="1"/>
    </xf>
    <xf numFmtId="0" fontId="16" fillId="3" borderId="5" xfId="0" quotePrefix="1" applyNumberFormat="1" applyFont="1" applyFill="1" applyBorder="1" applyAlignment="1">
      <alignment horizontal="center" vertical="center" wrapText="1"/>
    </xf>
    <xf numFmtId="0" fontId="16" fillId="3" borderId="5" xfId="0" quotePrefix="1" applyNumberFormat="1" applyFont="1" applyFill="1" applyBorder="1" applyAlignment="1">
      <alignment horizontal="left" vertical="center" wrapText="1"/>
    </xf>
    <xf numFmtId="0" fontId="16" fillId="3" borderId="8" xfId="0" quotePrefix="1" applyNumberFormat="1" applyFont="1" applyFill="1" applyBorder="1" applyAlignment="1">
      <alignment horizontal="left" vertical="center" wrapText="1"/>
    </xf>
    <xf numFmtId="166" fontId="17" fillId="0" borderId="3" xfId="3" applyNumberFormat="1" applyFont="1" applyFill="1" applyBorder="1" applyAlignment="1" applyProtection="1">
      <alignment horizontal="left"/>
    </xf>
    <xf numFmtId="164" fontId="17" fillId="0" borderId="3" xfId="0" applyFont="1" applyFill="1" applyBorder="1" applyAlignment="1">
      <alignment horizontal="center" vertical="center" wrapText="1"/>
    </xf>
    <xf numFmtId="1" fontId="17" fillId="0" borderId="3" xfId="3" applyNumberFormat="1" applyFont="1" applyFill="1" applyBorder="1" applyAlignment="1" applyProtection="1">
      <alignment horizontal="left"/>
    </xf>
    <xf numFmtId="1" fontId="17" fillId="0" borderId="4" xfId="3" applyNumberFormat="1" applyFont="1" applyFill="1" applyBorder="1" applyAlignment="1" applyProtection="1">
      <alignment horizontal="left"/>
    </xf>
    <xf numFmtId="167" fontId="17" fillId="0" borderId="6" xfId="0" applyNumberFormat="1" applyFont="1" applyFill="1" applyBorder="1" applyAlignment="1">
      <alignment horizontal="right" vertical="center"/>
    </xf>
    <xf numFmtId="169" fontId="17" fillId="0" borderId="6" xfId="0" applyNumberFormat="1" applyFont="1" applyFill="1" applyBorder="1" applyAlignment="1">
      <alignment horizontal="right" vertical="center"/>
    </xf>
    <xf numFmtId="168" fontId="17" fillId="0" borderId="6" xfId="0" applyNumberFormat="1" applyFont="1" applyFill="1" applyBorder="1" applyAlignment="1">
      <alignment horizontal="right" vertical="center"/>
    </xf>
    <xf numFmtId="168" fontId="17" fillId="0" borderId="7" xfId="0" applyNumberFormat="1" applyFont="1" applyFill="1" applyBorder="1" applyAlignment="1">
      <alignment horizontal="right" vertical="center"/>
    </xf>
    <xf numFmtId="164" fontId="12" fillId="0" borderId="0" xfId="0" applyFont="1" applyAlignment="1" applyProtection="1">
      <alignment horizontal="left" vertical="center"/>
    </xf>
    <xf numFmtId="164" fontId="5" fillId="0" borderId="0" xfId="2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164" fontId="6" fillId="0" borderId="0" xfId="2" applyFont="1" applyAlignment="1">
      <alignment horizontal="center" vertical="center"/>
    </xf>
    <xf numFmtId="164" fontId="5" fillId="0" borderId="0" xfId="2" applyAlignment="1">
      <alignment vertical="center"/>
    </xf>
    <xf numFmtId="0" fontId="10" fillId="0" borderId="0" xfId="1" applyFont="1" applyFill="1" applyBorder="1" applyAlignment="1">
      <alignment horizontal="right" vertical="center"/>
    </xf>
    <xf numFmtId="0" fontId="4" fillId="0" borderId="0" xfId="1" quotePrefix="1" applyFont="1" applyFill="1" applyBorder="1" applyAlignment="1">
      <alignment horizontal="left" vertical="center"/>
    </xf>
    <xf numFmtId="0" fontId="4" fillId="0" borderId="0" xfId="1" quotePrefix="1" applyFont="1" applyAlignment="1">
      <alignment horizontal="left" vertical="center"/>
    </xf>
    <xf numFmtId="164" fontId="15" fillId="0" borderId="0" xfId="0" applyFont="1" applyFill="1" applyBorder="1" applyAlignment="1">
      <alignment vertical="center"/>
    </xf>
    <xf numFmtId="0" fontId="14" fillId="3" borderId="1" xfId="3" applyFont="1" applyFill="1" applyBorder="1" applyAlignment="1">
      <alignment horizontal="center" vertical="center" wrapText="1"/>
    </xf>
    <xf numFmtId="167" fontId="17" fillId="0" borderId="10" xfId="0" applyNumberFormat="1" applyFont="1" applyFill="1" applyBorder="1" applyAlignment="1">
      <alignment horizontal="right" vertical="center"/>
    </xf>
    <xf numFmtId="169" fontId="17" fillId="0" borderId="10" xfId="0" applyNumberFormat="1" applyFont="1" applyFill="1" applyBorder="1" applyAlignment="1">
      <alignment horizontal="right" vertical="center"/>
    </xf>
    <xf numFmtId="168" fontId="17" fillId="0" borderId="10" xfId="0" applyNumberFormat="1" applyFont="1" applyFill="1" applyBorder="1" applyAlignment="1">
      <alignment horizontal="right" vertical="center"/>
    </xf>
    <xf numFmtId="168" fontId="17" fillId="0" borderId="9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9" fontId="17" fillId="0" borderId="0" xfId="0" applyNumberFormat="1" applyFont="1" applyFill="1" applyBorder="1" applyAlignment="1">
      <alignment horizontal="right" vertical="center"/>
    </xf>
    <xf numFmtId="168" fontId="17" fillId="0" borderId="0" xfId="0" applyNumberFormat="1" applyFont="1" applyFill="1" applyBorder="1" applyAlignment="1">
      <alignment horizontal="right" vertical="center"/>
    </xf>
    <xf numFmtId="167" fontId="18" fillId="0" borderId="6" xfId="0" applyNumberFormat="1" applyFont="1" applyFill="1" applyBorder="1" applyAlignment="1">
      <alignment horizontal="right" vertical="center"/>
    </xf>
    <xf numFmtId="167" fontId="18" fillId="0" borderId="10" xfId="0" applyNumberFormat="1" applyFont="1" applyFill="1" applyBorder="1" applyAlignment="1">
      <alignment horizontal="right" vertical="center"/>
    </xf>
    <xf numFmtId="0" fontId="14" fillId="3" borderId="1" xfId="3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vertical="center" wrapText="1"/>
    </xf>
    <xf numFmtId="166" fontId="14" fillId="3" borderId="1" xfId="3" applyNumberFormat="1" applyFont="1" applyFill="1" applyBorder="1" applyAlignment="1" applyProtection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164" fontId="19" fillId="3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_Ejemplo" xfId="1"/>
    <cellStyle name="Normal_m2ital" xfId="2"/>
    <cellStyle name="Normal_POB1-2001-PROARTUROcarlos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57259</xdr:colOff>
      <xdr:row>1</xdr:row>
      <xdr:rowOff>116490</xdr:rowOff>
    </xdr:from>
    <xdr:to>
      <xdr:col>9</xdr:col>
      <xdr:colOff>194331</xdr:colOff>
      <xdr:row>2</xdr:row>
      <xdr:rowOff>156780</xdr:rowOff>
    </xdr:to>
    <xdr:sp macro="" textlink="">
      <xdr:nvSpPr>
        <xdr:cNvPr id="2" name="Text Box 105"/>
        <xdr:cNvSpPr txBox="1">
          <a:spLocks noChangeArrowheads="1"/>
        </xdr:cNvSpPr>
      </xdr:nvSpPr>
      <xdr:spPr bwMode="auto">
        <a:xfrm>
          <a:off x="2724259" y="300421"/>
          <a:ext cx="137072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12</xdr:col>
      <xdr:colOff>13137</xdr:colOff>
      <xdr:row>1</xdr:row>
      <xdr:rowOff>116489</xdr:rowOff>
    </xdr:from>
    <xdr:to>
      <xdr:col>12</xdr:col>
      <xdr:colOff>193127</xdr:colOff>
      <xdr:row>2</xdr:row>
      <xdr:rowOff>161267</xdr:rowOff>
    </xdr:to>
    <xdr:sp macro="" textlink="">
      <xdr:nvSpPr>
        <xdr:cNvPr id="3" name="Text Box 105"/>
        <xdr:cNvSpPr txBox="1">
          <a:spLocks noChangeArrowheads="1"/>
        </xdr:cNvSpPr>
      </xdr:nvSpPr>
      <xdr:spPr bwMode="auto">
        <a:xfrm>
          <a:off x="3553809" y="300420"/>
          <a:ext cx="179990" cy="169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15</xdr:col>
      <xdr:colOff>31092</xdr:colOff>
      <xdr:row>1</xdr:row>
      <xdr:rowOff>120101</xdr:rowOff>
    </xdr:from>
    <xdr:to>
      <xdr:col>15</xdr:col>
      <xdr:colOff>196411</xdr:colOff>
      <xdr:row>2</xdr:row>
      <xdr:rowOff>167836</xdr:rowOff>
    </xdr:to>
    <xdr:sp macro="" textlink="">
      <xdr:nvSpPr>
        <xdr:cNvPr id="4" name="Text Box 105"/>
        <xdr:cNvSpPr txBox="1">
          <a:spLocks noChangeArrowheads="1"/>
        </xdr:cNvSpPr>
      </xdr:nvSpPr>
      <xdr:spPr bwMode="auto">
        <a:xfrm>
          <a:off x="4445437" y="304032"/>
          <a:ext cx="165319" cy="172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18</xdr:col>
      <xdr:colOff>75323</xdr:colOff>
      <xdr:row>1</xdr:row>
      <xdr:rowOff>120321</xdr:rowOff>
    </xdr:from>
    <xdr:to>
      <xdr:col>18</xdr:col>
      <xdr:colOff>247649</xdr:colOff>
      <xdr:row>2</xdr:row>
      <xdr:rowOff>167837</xdr:rowOff>
    </xdr:to>
    <xdr:sp macro="" textlink="">
      <xdr:nvSpPr>
        <xdr:cNvPr id="5" name="Text Box 105"/>
        <xdr:cNvSpPr txBox="1">
          <a:spLocks noChangeArrowheads="1"/>
        </xdr:cNvSpPr>
      </xdr:nvSpPr>
      <xdr:spPr bwMode="auto">
        <a:xfrm>
          <a:off x="5389616" y="304252"/>
          <a:ext cx="172326" cy="172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2</xdr:col>
      <xdr:colOff>96016</xdr:colOff>
      <xdr:row>3</xdr:row>
      <xdr:rowOff>458620</xdr:rowOff>
    </xdr:from>
    <xdr:to>
      <xdr:col>2</xdr:col>
      <xdr:colOff>268999</xdr:colOff>
      <xdr:row>3</xdr:row>
      <xdr:rowOff>637515</xdr:rowOff>
    </xdr:to>
    <xdr:sp macro="" textlink="">
      <xdr:nvSpPr>
        <xdr:cNvPr id="6" name="Text Box 105"/>
        <xdr:cNvSpPr txBox="1">
          <a:spLocks noChangeArrowheads="1"/>
        </xdr:cNvSpPr>
      </xdr:nvSpPr>
      <xdr:spPr bwMode="auto">
        <a:xfrm>
          <a:off x="700361" y="938154"/>
          <a:ext cx="172983" cy="178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6/</a:t>
          </a:r>
        </a:p>
      </xdr:txBody>
    </xdr:sp>
    <xdr:clientData/>
  </xdr:twoCellAnchor>
  <xdr:twoCellAnchor>
    <xdr:from>
      <xdr:col>0</xdr:col>
      <xdr:colOff>178457</xdr:colOff>
      <xdr:row>12</xdr:row>
      <xdr:rowOff>98100</xdr:rowOff>
    </xdr:from>
    <xdr:to>
      <xdr:col>1</xdr:col>
      <xdr:colOff>52551</xdr:colOff>
      <xdr:row>13</xdr:row>
      <xdr:rowOff>118245</xdr:rowOff>
    </xdr:to>
    <xdr:sp macro="" textlink="">
      <xdr:nvSpPr>
        <xdr:cNvPr id="7" name="Text Box 105"/>
        <xdr:cNvSpPr txBox="1">
          <a:spLocks noChangeArrowheads="1"/>
        </xdr:cNvSpPr>
      </xdr:nvSpPr>
      <xdr:spPr bwMode="auto">
        <a:xfrm>
          <a:off x="178457" y="3954083"/>
          <a:ext cx="163128" cy="144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0</xdr:col>
      <xdr:colOff>179770</xdr:colOff>
      <xdr:row>13</xdr:row>
      <xdr:rowOff>99414</xdr:rowOff>
    </xdr:from>
    <xdr:to>
      <xdr:col>1</xdr:col>
      <xdr:colOff>26276</xdr:colOff>
      <xdr:row>15</xdr:row>
      <xdr:rowOff>0</xdr:rowOff>
    </xdr:to>
    <xdr:sp macro="" textlink="">
      <xdr:nvSpPr>
        <xdr:cNvPr id="8" name="Text Box 105"/>
        <xdr:cNvSpPr txBox="1">
          <a:spLocks noChangeArrowheads="1"/>
        </xdr:cNvSpPr>
      </xdr:nvSpPr>
      <xdr:spPr bwMode="auto">
        <a:xfrm>
          <a:off x="179770" y="4080207"/>
          <a:ext cx="135540" cy="150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6</xdr:col>
      <xdr:colOff>168275</xdr:colOff>
      <xdr:row>1</xdr:row>
      <xdr:rowOff>120760</xdr:rowOff>
    </xdr:from>
    <xdr:to>
      <xdr:col>7</xdr:col>
      <xdr:colOff>3175</xdr:colOff>
      <xdr:row>2</xdr:row>
      <xdr:rowOff>161050</xdr:rowOff>
    </xdr:to>
    <xdr:sp macro="" textlink="">
      <xdr:nvSpPr>
        <xdr:cNvPr id="9" name="Text Box 105"/>
        <xdr:cNvSpPr txBox="1">
          <a:spLocks noChangeArrowheads="1"/>
        </xdr:cNvSpPr>
      </xdr:nvSpPr>
      <xdr:spPr bwMode="auto">
        <a:xfrm>
          <a:off x="1941896" y="304691"/>
          <a:ext cx="156779" cy="16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3</xdr:col>
      <xdr:colOff>105542</xdr:colOff>
      <xdr:row>3</xdr:row>
      <xdr:rowOff>1121759</xdr:rowOff>
    </xdr:from>
    <xdr:to>
      <xdr:col>3</xdr:col>
      <xdr:colOff>291663</xdr:colOff>
      <xdr:row>3</xdr:row>
      <xdr:rowOff>1300654</xdr:rowOff>
    </xdr:to>
    <xdr:sp macro="" textlink="">
      <xdr:nvSpPr>
        <xdr:cNvPr id="11" name="Text Box 105"/>
        <xdr:cNvSpPr txBox="1">
          <a:spLocks noChangeArrowheads="1"/>
        </xdr:cNvSpPr>
      </xdr:nvSpPr>
      <xdr:spPr bwMode="auto">
        <a:xfrm>
          <a:off x="992352" y="1791793"/>
          <a:ext cx="186121" cy="178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  <xdr:twoCellAnchor>
    <xdr:from>
      <xdr:col>3</xdr:col>
      <xdr:colOff>85396</xdr:colOff>
      <xdr:row>3</xdr:row>
      <xdr:rowOff>670034</xdr:rowOff>
    </xdr:from>
    <xdr:to>
      <xdr:col>3</xdr:col>
      <xdr:colOff>275897</xdr:colOff>
      <xdr:row>5</xdr:row>
      <xdr:rowOff>45982</xdr:rowOff>
    </xdr:to>
    <xdr:sp macro="" textlink="">
      <xdr:nvSpPr>
        <xdr:cNvPr id="12" name="Text Box 105"/>
        <xdr:cNvSpPr txBox="1">
          <a:spLocks noChangeArrowheads="1"/>
        </xdr:cNvSpPr>
      </xdr:nvSpPr>
      <xdr:spPr bwMode="auto">
        <a:xfrm>
          <a:off x="991913" y="1149568"/>
          <a:ext cx="190501" cy="177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7/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20"/>
  <dimension ref="A1:AY150"/>
  <sheetViews>
    <sheetView showGridLines="0" tabSelected="1" zoomScale="145" zoomScaleNormal="145" workbookViewId="0">
      <selection activeCell="F11" sqref="F11"/>
    </sheetView>
  </sheetViews>
  <sheetFormatPr baseColWidth="10" defaultColWidth="9.7109375" defaultRowHeight="12.75" x14ac:dyDescent="0.2"/>
  <cols>
    <col min="1" max="1" width="4.28515625" style="1" customWidth="1"/>
    <col min="2" max="2" width="4.7109375" style="1" customWidth="1"/>
    <col min="3" max="3" width="4.5703125" style="1" customWidth="1"/>
    <col min="4" max="4" width="4.85546875" style="1" customWidth="1"/>
    <col min="5" max="5" width="4.28515625" style="1" customWidth="1"/>
    <col min="6" max="6" width="3.85546875" style="1" customWidth="1"/>
    <col min="7" max="7" width="4.85546875" style="1" customWidth="1"/>
    <col min="8" max="8" width="4.7109375" style="1" customWidth="1"/>
    <col min="9" max="9" width="3.85546875" style="1" customWidth="1"/>
    <col min="10" max="10" width="4.85546875" style="1" customWidth="1"/>
    <col min="11" max="11" width="4.42578125" style="1" customWidth="1"/>
    <col min="12" max="12" width="3.85546875" style="1" customWidth="1"/>
    <col min="13" max="13" width="4.7109375" style="1" customWidth="1"/>
    <col min="14" max="14" width="4.28515625" style="1" customWidth="1"/>
    <col min="15" max="15" width="4" style="1" customWidth="1"/>
    <col min="16" max="17" width="4.7109375" style="1" customWidth="1"/>
    <col min="18" max="18" width="4" style="1" customWidth="1"/>
    <col min="19" max="19" width="5.28515625" style="1" customWidth="1"/>
    <col min="20" max="20" width="12.5703125" style="1" customWidth="1"/>
    <col min="21" max="21" width="0.140625" style="1" customWidth="1"/>
    <col min="22" max="22" width="7.28515625" style="1" bestFit="1" customWidth="1"/>
    <col min="23" max="24" width="3.28515625" style="1" customWidth="1"/>
    <col min="25" max="25" width="5.5703125" style="1" customWidth="1"/>
    <col min="26" max="40" width="5.7109375" style="1" customWidth="1"/>
    <col min="41" max="16384" width="9.7109375" style="1"/>
  </cols>
  <sheetData>
    <row r="1" spans="1:51" s="49" customFormat="1" ht="14.25" customHeight="1" x14ac:dyDescent="0.2">
      <c r="A1" s="44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45"/>
      <c r="T1" s="46"/>
      <c r="U1" s="47"/>
      <c r="V1" s="47"/>
      <c r="W1" s="47"/>
      <c r="X1" s="47"/>
      <c r="Y1" s="48"/>
      <c r="Z1" s="48"/>
    </row>
    <row r="2" spans="1:51" s="49" customFormat="1" ht="9.75" customHeight="1" x14ac:dyDescent="0.2">
      <c r="A2" s="30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50"/>
      <c r="T2" s="51"/>
      <c r="U2" s="52"/>
      <c r="V2" s="52"/>
      <c r="W2" s="52"/>
      <c r="X2" s="52"/>
      <c r="Y2" s="48"/>
      <c r="Z2" s="48"/>
    </row>
    <row r="3" spans="1:51" ht="13.5" customHeight="1" x14ac:dyDescent="0.2">
      <c r="A3" s="66" t="s">
        <v>13</v>
      </c>
      <c r="B3" s="67" t="s">
        <v>0</v>
      </c>
      <c r="C3" s="64" t="s">
        <v>14</v>
      </c>
      <c r="D3" s="64" t="s">
        <v>15</v>
      </c>
      <c r="E3" s="64" t="s">
        <v>1</v>
      </c>
      <c r="F3" s="64"/>
      <c r="G3" s="64"/>
      <c r="H3" s="64" t="s">
        <v>2</v>
      </c>
      <c r="I3" s="65"/>
      <c r="J3" s="65"/>
      <c r="K3" s="64" t="s">
        <v>3</v>
      </c>
      <c r="L3" s="65"/>
      <c r="M3" s="65"/>
      <c r="N3" s="64" t="s">
        <v>4</v>
      </c>
      <c r="O3" s="65"/>
      <c r="P3" s="65"/>
      <c r="Q3" s="64" t="s">
        <v>5</v>
      </c>
      <c r="R3" s="65"/>
      <c r="S3" s="65"/>
      <c r="T3" s="23"/>
      <c r="U3" s="2"/>
      <c r="V3" s="2"/>
      <c r="W3" s="2"/>
      <c r="X3" s="2"/>
      <c r="Y3" s="3"/>
      <c r="Z3" s="3"/>
    </row>
    <row r="4" spans="1:51" ht="61.5" customHeight="1" x14ac:dyDescent="0.2">
      <c r="A4" s="66"/>
      <c r="B4" s="68"/>
      <c r="C4" s="65" t="s">
        <v>8</v>
      </c>
      <c r="D4" s="65" t="s">
        <v>9</v>
      </c>
      <c r="E4" s="54" t="s">
        <v>0</v>
      </c>
      <c r="F4" s="54" t="s">
        <v>10</v>
      </c>
      <c r="G4" s="54" t="s">
        <v>15</v>
      </c>
      <c r="H4" s="54" t="s">
        <v>0</v>
      </c>
      <c r="I4" s="54" t="s">
        <v>10</v>
      </c>
      <c r="J4" s="54" t="s">
        <v>15</v>
      </c>
      <c r="K4" s="54" t="s">
        <v>0</v>
      </c>
      <c r="L4" s="54" t="s">
        <v>10</v>
      </c>
      <c r="M4" s="54" t="s">
        <v>15</v>
      </c>
      <c r="N4" s="54" t="s">
        <v>0</v>
      </c>
      <c r="O4" s="54" t="s">
        <v>10</v>
      </c>
      <c r="P4" s="54" t="s">
        <v>15</v>
      </c>
      <c r="Q4" s="54" t="s">
        <v>0</v>
      </c>
      <c r="R4" s="54" t="s">
        <v>10</v>
      </c>
      <c r="S4" s="54" t="s">
        <v>24</v>
      </c>
      <c r="T4" s="23"/>
      <c r="U4" s="2"/>
      <c r="V4" s="2"/>
      <c r="W4" s="2"/>
      <c r="X4" s="2"/>
      <c r="Y4" s="3"/>
      <c r="Z4" s="3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.5" customHeight="1" x14ac:dyDescent="0.2">
      <c r="A5" s="31"/>
      <c r="B5" s="36"/>
      <c r="C5" s="36"/>
      <c r="D5" s="36"/>
      <c r="E5" s="36"/>
      <c r="F5" s="36"/>
      <c r="G5" s="36"/>
      <c r="H5" s="36"/>
      <c r="I5" s="36"/>
      <c r="J5" s="37"/>
      <c r="K5" s="37"/>
      <c r="L5" s="36"/>
      <c r="M5" s="36"/>
      <c r="N5" s="36"/>
      <c r="O5" s="38"/>
      <c r="P5" s="38"/>
      <c r="Q5" s="38"/>
      <c r="R5" s="38"/>
      <c r="S5" s="39"/>
      <c r="T5" s="4"/>
      <c r="U5" s="4"/>
      <c r="V5" s="4"/>
      <c r="W5" s="5"/>
      <c r="X5" s="5"/>
      <c r="Y5" s="6"/>
      <c r="Z5" s="20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8.1" customHeight="1" x14ac:dyDescent="0.2">
      <c r="A6" s="32">
        <v>2005</v>
      </c>
      <c r="B6" s="62">
        <v>2169.1999999999998</v>
      </c>
      <c r="C6" s="40">
        <v>662.2</v>
      </c>
      <c r="D6" s="40">
        <v>1507</v>
      </c>
      <c r="E6" s="41">
        <v>353.7</v>
      </c>
      <c r="F6" s="40">
        <v>64.400000000000006</v>
      </c>
      <c r="G6" s="42">
        <v>289.3</v>
      </c>
      <c r="H6" s="41">
        <v>447.4</v>
      </c>
      <c r="I6" s="40">
        <v>146.69999999999999</v>
      </c>
      <c r="J6" s="40">
        <v>300.7</v>
      </c>
      <c r="K6" s="40">
        <v>401.7</v>
      </c>
      <c r="L6" s="40">
        <v>192.1</v>
      </c>
      <c r="M6" s="42">
        <v>209.6</v>
      </c>
      <c r="N6" s="40">
        <v>196.2</v>
      </c>
      <c r="O6" s="40">
        <v>44.6</v>
      </c>
      <c r="P6" s="42">
        <v>151.6</v>
      </c>
      <c r="Q6" s="40">
        <v>770.2</v>
      </c>
      <c r="R6" s="40">
        <v>214.4</v>
      </c>
      <c r="S6" s="43">
        <v>555.79999999999995</v>
      </c>
      <c r="T6" s="28"/>
      <c r="U6" s="28"/>
      <c r="V6" s="28"/>
      <c r="W6" s="24"/>
      <c r="X6" s="16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8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8.1" customHeight="1" x14ac:dyDescent="0.2">
      <c r="A7" s="32">
        <v>2006</v>
      </c>
      <c r="B7" s="62">
        <v>2571.6999999999998</v>
      </c>
      <c r="C7" s="40">
        <v>1408</v>
      </c>
      <c r="D7" s="40">
        <v>1163.7</v>
      </c>
      <c r="E7" s="41">
        <v>431.5</v>
      </c>
      <c r="F7" s="40">
        <v>266.7</v>
      </c>
      <c r="G7" s="42">
        <v>164.8</v>
      </c>
      <c r="H7" s="41">
        <v>309.10000000000002</v>
      </c>
      <c r="I7" s="40">
        <v>134.80000000000001</v>
      </c>
      <c r="J7" s="40">
        <v>174.3</v>
      </c>
      <c r="K7" s="40">
        <v>569.70000000000005</v>
      </c>
      <c r="L7" s="40">
        <v>445.6</v>
      </c>
      <c r="M7" s="42">
        <v>124.1</v>
      </c>
      <c r="N7" s="40">
        <v>264.3</v>
      </c>
      <c r="O7" s="40">
        <v>112.7</v>
      </c>
      <c r="P7" s="42">
        <v>151.6</v>
      </c>
      <c r="Q7" s="40">
        <v>997.1</v>
      </c>
      <c r="R7" s="40">
        <v>448.2</v>
      </c>
      <c r="S7" s="43">
        <v>548.9</v>
      </c>
      <c r="T7" s="28"/>
      <c r="U7" s="28"/>
      <c r="V7" s="28"/>
      <c r="W7" s="24"/>
      <c r="X7" s="1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8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 ht="8.1" customHeight="1" x14ac:dyDescent="0.2">
      <c r="A8" s="33">
        <v>2007</v>
      </c>
      <c r="B8" s="62">
        <v>1802.8</v>
      </c>
      <c r="C8" s="40">
        <v>373.9</v>
      </c>
      <c r="D8" s="40">
        <v>1428.9</v>
      </c>
      <c r="E8" s="41">
        <v>251.1</v>
      </c>
      <c r="F8" s="40">
        <v>27.2</v>
      </c>
      <c r="G8" s="42">
        <v>223.9</v>
      </c>
      <c r="H8" s="41">
        <v>212.6</v>
      </c>
      <c r="I8" s="40">
        <v>82.4</v>
      </c>
      <c r="J8" s="40">
        <v>130.19999999999999</v>
      </c>
      <c r="K8" s="40">
        <v>255.6</v>
      </c>
      <c r="L8" s="40">
        <v>78.599999999999994</v>
      </c>
      <c r="M8" s="42">
        <v>177</v>
      </c>
      <c r="N8" s="40">
        <v>290.7</v>
      </c>
      <c r="O8" s="40">
        <v>42.2</v>
      </c>
      <c r="P8" s="42">
        <v>248.5</v>
      </c>
      <c r="Q8" s="40">
        <v>792.8</v>
      </c>
      <c r="R8" s="40">
        <v>143.5</v>
      </c>
      <c r="S8" s="43">
        <v>649.29999999999995</v>
      </c>
      <c r="T8" s="28"/>
      <c r="U8" s="28"/>
      <c r="V8" s="28"/>
      <c r="W8" s="24"/>
      <c r="X8" s="16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8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 ht="8.1" customHeight="1" x14ac:dyDescent="0.2">
      <c r="A9" s="32">
        <v>2008</v>
      </c>
      <c r="B9" s="62">
        <v>2365.1999999999998</v>
      </c>
      <c r="C9" s="40">
        <v>592.9</v>
      </c>
      <c r="D9" s="40">
        <v>1772.3</v>
      </c>
      <c r="E9" s="41">
        <v>349.6</v>
      </c>
      <c r="F9" s="40">
        <v>90.7</v>
      </c>
      <c r="G9" s="42">
        <v>258.89999999999998</v>
      </c>
      <c r="H9" s="41">
        <v>365.1</v>
      </c>
      <c r="I9" s="40">
        <v>148.4</v>
      </c>
      <c r="J9" s="40">
        <v>216.7</v>
      </c>
      <c r="K9" s="40">
        <v>252.9</v>
      </c>
      <c r="L9" s="40">
        <v>31.2</v>
      </c>
      <c r="M9" s="42">
        <v>221.7</v>
      </c>
      <c r="N9" s="40">
        <v>345.5</v>
      </c>
      <c r="O9" s="40">
        <v>98.7</v>
      </c>
      <c r="P9" s="42">
        <v>246.8</v>
      </c>
      <c r="Q9" s="40">
        <v>1052.0999999999999</v>
      </c>
      <c r="R9" s="40">
        <v>223.9</v>
      </c>
      <c r="S9" s="43">
        <v>828.2</v>
      </c>
      <c r="T9" s="28"/>
      <c r="U9" s="28"/>
      <c r="V9" s="28"/>
      <c r="W9" s="24"/>
      <c r="X9" s="16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8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8.1" customHeight="1" x14ac:dyDescent="0.2">
      <c r="A10" s="33">
        <v>2009</v>
      </c>
      <c r="B10" s="62">
        <v>3870.4</v>
      </c>
      <c r="C10" s="40">
        <v>563.6</v>
      </c>
      <c r="D10" s="40">
        <v>3306.8</v>
      </c>
      <c r="E10" s="41">
        <v>812.1</v>
      </c>
      <c r="F10" s="40">
        <v>71.900000000000006</v>
      </c>
      <c r="G10" s="42">
        <v>740.2</v>
      </c>
      <c r="H10" s="41">
        <v>497.2</v>
      </c>
      <c r="I10" s="40">
        <v>140.69999999999999</v>
      </c>
      <c r="J10" s="40">
        <v>356.5</v>
      </c>
      <c r="K10" s="40">
        <v>445.40000000000003</v>
      </c>
      <c r="L10" s="40">
        <v>67.8</v>
      </c>
      <c r="M10" s="42">
        <v>377.6</v>
      </c>
      <c r="N10" s="40">
        <v>392.5</v>
      </c>
      <c r="O10" s="40">
        <v>69.099999999999994</v>
      </c>
      <c r="P10" s="42">
        <v>323.39999999999998</v>
      </c>
      <c r="Q10" s="40">
        <v>1723.1999999999998</v>
      </c>
      <c r="R10" s="40">
        <v>214.1</v>
      </c>
      <c r="S10" s="43">
        <v>1509.1</v>
      </c>
      <c r="T10" s="28"/>
      <c r="U10" s="28"/>
      <c r="V10" s="28"/>
      <c r="W10" s="24"/>
      <c r="X10" s="16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8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 ht="8.1" customHeight="1" x14ac:dyDescent="0.2">
      <c r="A11" s="33">
        <v>2010</v>
      </c>
      <c r="B11" s="62">
        <v>3470.8</v>
      </c>
      <c r="C11" s="40">
        <v>582.29999999999995</v>
      </c>
      <c r="D11" s="40">
        <v>2888.5</v>
      </c>
      <c r="E11" s="41">
        <v>785.5</v>
      </c>
      <c r="F11" s="40">
        <v>83.2</v>
      </c>
      <c r="G11" s="42">
        <v>702.3</v>
      </c>
      <c r="H11" s="41">
        <v>568.70000000000005</v>
      </c>
      <c r="I11" s="40">
        <v>46.3</v>
      </c>
      <c r="J11" s="40">
        <v>522.4</v>
      </c>
      <c r="K11" s="40">
        <v>406.7</v>
      </c>
      <c r="L11" s="40">
        <v>92.3</v>
      </c>
      <c r="M11" s="42">
        <v>314.39999999999998</v>
      </c>
      <c r="N11" s="40">
        <v>487.5</v>
      </c>
      <c r="O11" s="40">
        <v>131.30000000000001</v>
      </c>
      <c r="P11" s="42">
        <v>356.2</v>
      </c>
      <c r="Q11" s="40">
        <v>1222.4000000000001</v>
      </c>
      <c r="R11" s="40">
        <v>229.2</v>
      </c>
      <c r="S11" s="43">
        <v>993.2</v>
      </c>
      <c r="T11" s="28"/>
      <c r="U11" s="28"/>
      <c r="V11" s="28"/>
      <c r="W11" s="24"/>
      <c r="X11" s="16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8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8.1" customHeight="1" x14ac:dyDescent="0.2">
      <c r="A12" s="33">
        <v>2011</v>
      </c>
      <c r="B12" s="62">
        <f t="shared" ref="B12:B15" si="0">C12+D12</f>
        <v>2278.8999999999996</v>
      </c>
      <c r="C12" s="40">
        <f t="shared" ref="C12:D15" si="1">F12+I12+L12+O12+R12</f>
        <v>562</v>
      </c>
      <c r="D12" s="40">
        <f t="shared" si="1"/>
        <v>1716.8999999999999</v>
      </c>
      <c r="E12" s="41">
        <f t="shared" ref="E12" si="2">F12+G12</f>
        <v>479.2</v>
      </c>
      <c r="F12" s="40">
        <v>78.7</v>
      </c>
      <c r="G12" s="42">
        <v>400.5</v>
      </c>
      <c r="H12" s="41">
        <f t="shared" ref="H12" si="3">I12+J12</f>
        <v>323.60000000000002</v>
      </c>
      <c r="I12" s="40">
        <v>37.799999999999997</v>
      </c>
      <c r="J12" s="40">
        <v>285.8</v>
      </c>
      <c r="K12" s="41">
        <f t="shared" ref="K12" si="4">L12+M12</f>
        <v>266.89999999999998</v>
      </c>
      <c r="L12" s="40">
        <v>50.2</v>
      </c>
      <c r="M12" s="42">
        <v>216.7</v>
      </c>
      <c r="N12" s="41">
        <f t="shared" ref="N12" si="5">O12+P12</f>
        <v>449.6</v>
      </c>
      <c r="O12" s="40">
        <v>234.5</v>
      </c>
      <c r="P12" s="42">
        <v>215.1</v>
      </c>
      <c r="Q12" s="41">
        <f t="shared" ref="Q12" si="6">R12+S12</f>
        <v>759.59999999999991</v>
      </c>
      <c r="R12" s="40">
        <v>160.80000000000001</v>
      </c>
      <c r="S12" s="43">
        <v>598.79999999999995</v>
      </c>
      <c r="T12" s="28"/>
      <c r="U12" s="28"/>
      <c r="V12" s="28"/>
      <c r="W12" s="24"/>
      <c r="X12" s="16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8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8.1" customHeight="1" x14ac:dyDescent="0.2">
      <c r="A13" s="33">
        <v>2012</v>
      </c>
      <c r="B13" s="62">
        <f t="shared" si="0"/>
        <v>3010.8199999999997</v>
      </c>
      <c r="C13" s="40">
        <f>F13+I13+L13+O13+R13</f>
        <v>625.22</v>
      </c>
      <c r="D13" s="40">
        <f t="shared" si="1"/>
        <v>2385.6</v>
      </c>
      <c r="E13" s="41">
        <f>SUM(F13:G13)</f>
        <v>947.1</v>
      </c>
      <c r="F13" s="40">
        <v>177.5</v>
      </c>
      <c r="G13" s="42">
        <v>769.6</v>
      </c>
      <c r="H13" s="41">
        <f>SUM(I13:J13)</f>
        <v>330</v>
      </c>
      <c r="I13" s="40">
        <v>47.8</v>
      </c>
      <c r="J13" s="40">
        <v>282.2</v>
      </c>
      <c r="K13" s="40">
        <f>SUM(L13:M13)</f>
        <v>405.45</v>
      </c>
      <c r="L13" s="40">
        <v>59.65</v>
      </c>
      <c r="M13" s="42">
        <v>345.8</v>
      </c>
      <c r="N13" s="40">
        <f>SUM(O13:P13)</f>
        <v>383.28999999999996</v>
      </c>
      <c r="O13" s="40">
        <v>169.79</v>
      </c>
      <c r="P13" s="42">
        <v>213.5</v>
      </c>
      <c r="Q13" s="40">
        <f>SUM(R13:S13)</f>
        <v>944.98</v>
      </c>
      <c r="R13" s="40">
        <v>170.48</v>
      </c>
      <c r="S13" s="43">
        <v>774.5</v>
      </c>
      <c r="T13" s="28"/>
      <c r="U13" s="28"/>
      <c r="V13" s="28"/>
      <c r="W13" s="24"/>
      <c r="X13" s="16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8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9.9499999999999993" customHeight="1" x14ac:dyDescent="0.2">
      <c r="A14" s="34">
        <v>2013</v>
      </c>
      <c r="B14" s="62">
        <f>C14+D14</f>
        <v>2843</v>
      </c>
      <c r="C14" s="40">
        <f t="shared" si="1"/>
        <v>523.09999999999991</v>
      </c>
      <c r="D14" s="40">
        <f t="shared" si="1"/>
        <v>2319.9</v>
      </c>
      <c r="E14" s="41">
        <f t="shared" ref="E14:E15" si="7">SUM(F14:G14)</f>
        <v>1000.51</v>
      </c>
      <c r="F14" s="40">
        <v>150.21</v>
      </c>
      <c r="G14" s="42">
        <v>850.3</v>
      </c>
      <c r="H14" s="41">
        <f t="shared" ref="H14:H15" si="8">SUM(I14:J14)</f>
        <v>300.18</v>
      </c>
      <c r="I14" s="40">
        <v>22.68</v>
      </c>
      <c r="J14" s="40">
        <v>277.5</v>
      </c>
      <c r="K14" s="40">
        <f t="shared" ref="K14:K15" si="9">SUM(L14:M14)</f>
        <v>313.53000000000003</v>
      </c>
      <c r="L14" s="40">
        <v>58.63</v>
      </c>
      <c r="M14" s="42">
        <v>254.9</v>
      </c>
      <c r="N14" s="40">
        <f t="shared" ref="N14:N15" si="10">SUM(O14:P14)</f>
        <v>479.19</v>
      </c>
      <c r="O14" s="40">
        <v>193.39</v>
      </c>
      <c r="P14" s="42">
        <v>285.8</v>
      </c>
      <c r="Q14" s="40">
        <f t="shared" ref="Q14:Q15" si="11">SUM(R14:S14)</f>
        <v>749.58999999999992</v>
      </c>
      <c r="R14" s="40">
        <v>98.19</v>
      </c>
      <c r="S14" s="43">
        <v>651.4</v>
      </c>
      <c r="T14" s="28"/>
      <c r="U14" s="28"/>
      <c r="V14" s="28"/>
      <c r="W14" s="24"/>
      <c r="X14" s="16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8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9.9499999999999993" customHeight="1" x14ac:dyDescent="0.2">
      <c r="A15" s="35">
        <v>2014</v>
      </c>
      <c r="B15" s="63">
        <f t="shared" si="0"/>
        <v>2243.4</v>
      </c>
      <c r="C15" s="55">
        <f t="shared" si="1"/>
        <v>243.4</v>
      </c>
      <c r="D15" s="55">
        <f t="shared" si="1"/>
        <v>2000</v>
      </c>
      <c r="E15" s="56">
        <f t="shared" si="7"/>
        <v>717.4</v>
      </c>
      <c r="F15" s="55">
        <v>102.8</v>
      </c>
      <c r="G15" s="57">
        <v>614.6</v>
      </c>
      <c r="H15" s="56">
        <f t="shared" si="8"/>
        <v>247.9</v>
      </c>
      <c r="I15" s="55">
        <v>2</v>
      </c>
      <c r="J15" s="55">
        <v>245.9</v>
      </c>
      <c r="K15" s="55">
        <f t="shared" si="9"/>
        <v>282.89999999999998</v>
      </c>
      <c r="L15" s="55">
        <v>21.5</v>
      </c>
      <c r="M15" s="57">
        <v>261.39999999999998</v>
      </c>
      <c r="N15" s="55">
        <f t="shared" si="10"/>
        <v>182.5</v>
      </c>
      <c r="O15" s="55">
        <v>35</v>
      </c>
      <c r="P15" s="57">
        <v>147.5</v>
      </c>
      <c r="Q15" s="55">
        <f t="shared" si="11"/>
        <v>812.7</v>
      </c>
      <c r="R15" s="55">
        <v>82.1</v>
      </c>
      <c r="S15" s="58">
        <v>730.6</v>
      </c>
      <c r="T15" s="28"/>
      <c r="U15" s="28"/>
      <c r="V15" s="28"/>
      <c r="W15" s="24"/>
      <c r="X15" s="16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8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0.5" customHeight="1" x14ac:dyDescent="0.2">
      <c r="A16" s="53" t="s">
        <v>16</v>
      </c>
      <c r="B16" s="2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26"/>
      <c r="U16"/>
      <c r="V16"/>
      <c r="W16"/>
      <c r="X16"/>
      <c r="Y16" s="7"/>
      <c r="Z16" s="19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8.1" customHeight="1" x14ac:dyDescent="0.2">
      <c r="A17" s="53" t="s">
        <v>17</v>
      </c>
      <c r="B17" s="29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26"/>
      <c r="U17"/>
      <c r="V17"/>
      <c r="W17"/>
      <c r="X17"/>
      <c r="Y17" s="7"/>
      <c r="Z17" s="19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8.1" customHeight="1" x14ac:dyDescent="0.2">
      <c r="A18" s="53" t="s">
        <v>18</v>
      </c>
      <c r="B18" s="27"/>
      <c r="C18" s="29"/>
      <c r="D18" s="29"/>
      <c r="E18" s="29"/>
      <c r="F18" s="29"/>
      <c r="G18" s="29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/>
      <c r="V18"/>
      <c r="W18"/>
      <c r="X18"/>
      <c r="Y18" s="7"/>
      <c r="Z18" s="9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8.1" customHeight="1" x14ac:dyDescent="0.2">
      <c r="A19" s="53" t="s">
        <v>19</v>
      </c>
      <c r="B19" s="27"/>
      <c r="C19" s="29"/>
      <c r="D19" s="29"/>
      <c r="E19" s="29"/>
      <c r="F19" s="29"/>
      <c r="G19" s="29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/>
      <c r="V19"/>
      <c r="W19"/>
      <c r="X19"/>
      <c r="Y19" s="7"/>
      <c r="Z19" s="9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8.1" customHeight="1" x14ac:dyDescent="0.2">
      <c r="A20" s="53" t="s">
        <v>20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9"/>
      <c r="Q20" s="59"/>
      <c r="R20" s="59"/>
      <c r="S20" s="60"/>
      <c r="T20" s="59"/>
      <c r="U20" s="61"/>
      <c r="V20" s="60"/>
      <c r="W20" s="59"/>
      <c r="X20" s="59"/>
      <c r="Y20" s="59"/>
      <c r="Z20" s="59"/>
      <c r="AA20" s="61"/>
      <c r="AB20" s="59"/>
      <c r="AC20" s="59"/>
      <c r="AD20" s="61"/>
      <c r="AE20" s="59"/>
      <c r="AF20" s="59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8.1" customHeight="1" x14ac:dyDescent="0.2">
      <c r="A21" s="53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  <c r="U21" s="10"/>
      <c r="V21" s="10"/>
      <c r="W21" s="10"/>
      <c r="X21" s="10"/>
      <c r="Y21" s="8"/>
      <c r="Z21" s="9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8.1" customHeight="1" x14ac:dyDescent="0.2">
      <c r="A22" s="53" t="s">
        <v>22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  <c r="U22" s="10"/>
      <c r="V22" s="10"/>
      <c r="W22" s="10"/>
      <c r="X22" s="10"/>
      <c r="Y22" s="8"/>
      <c r="Z22" s="9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8.1" customHeight="1" x14ac:dyDescent="0.2">
      <c r="A23" s="53" t="s">
        <v>11</v>
      </c>
      <c r="B23" s="27"/>
      <c r="C23"/>
      <c r="D23"/>
      <c r="E23"/>
      <c r="F23"/>
      <c r="G23"/>
      <c r="H23"/>
      <c r="I23"/>
      <c r="J23"/>
      <c r="K23"/>
      <c r="L23" s="27"/>
      <c r="M23" s="27"/>
      <c r="N23" s="27"/>
      <c r="O23" s="27"/>
      <c r="P23" s="27"/>
      <c r="Q23" s="27"/>
      <c r="R23" s="27"/>
      <c r="S23" s="27"/>
      <c r="T23" s="26"/>
      <c r="U23" s="10"/>
      <c r="V23" s="10"/>
      <c r="W23" s="10"/>
      <c r="X23" s="10"/>
      <c r="Y23" s="8"/>
      <c r="Z23" s="9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8.1" customHeight="1" x14ac:dyDescent="0.2">
      <c r="A24" s="53" t="s">
        <v>23</v>
      </c>
      <c r="B24" s="27"/>
      <c r="C24"/>
      <c r="D24"/>
      <c r="E24"/>
      <c r="F24"/>
      <c r="G24"/>
      <c r="H24"/>
      <c r="I24"/>
      <c r="J24"/>
      <c r="K24"/>
      <c r="L24" s="27"/>
      <c r="M24" s="27"/>
      <c r="N24" s="27"/>
      <c r="O24" s="27"/>
      <c r="P24" s="27"/>
      <c r="Q24" s="27"/>
      <c r="R24" s="27"/>
      <c r="S24" s="27"/>
      <c r="T24" s="26"/>
      <c r="U24" s="10"/>
      <c r="V24" s="10"/>
      <c r="W24" s="10"/>
      <c r="X24" s="10"/>
      <c r="Y24" s="8"/>
      <c r="Z24" s="9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0.5" customHeight="1" x14ac:dyDescent="0.2">
      <c r="A25" s="53" t="s">
        <v>7</v>
      </c>
      <c r="B25" s="15"/>
      <c r="C25" s="27"/>
      <c r="D25" s="27"/>
      <c r="E25" s="27"/>
      <c r="F25" s="27"/>
      <c r="G25" s="2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1"/>
      <c r="U25" s="11"/>
      <c r="V25" s="11"/>
      <c r="W25" s="11"/>
      <c r="X25" s="11"/>
      <c r="Y25" s="12"/>
      <c r="Z25" s="12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145" spans="1:14" x14ac:dyDescent="0.2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50" spans="1:14" x14ac:dyDescent="0.2">
      <c r="A150" s="13"/>
    </row>
  </sheetData>
  <mergeCells count="9">
    <mergeCell ref="Q3:S3"/>
    <mergeCell ref="N3:P3"/>
    <mergeCell ref="E3:G3"/>
    <mergeCell ref="H3:J3"/>
    <mergeCell ref="A3:A4"/>
    <mergeCell ref="B3:B4"/>
    <mergeCell ref="C3:C4"/>
    <mergeCell ref="D3:D4"/>
    <mergeCell ref="K3:M3"/>
  </mergeCells>
  <phoneticPr fontId="5" type="noConversion"/>
  <printOptions gridLinesSet="0"/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UCGIGP</vt:lpstr>
      <vt:lpstr>UCGIGP!A_impresión_IM</vt:lpstr>
      <vt:lpstr>UCGIGP!Área_de_impresión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D.G.C.G.</dc:creator>
  <cp:lastModifiedBy>dimas_loyola</cp:lastModifiedBy>
  <cp:lastPrinted>2014-08-05T18:42:37Z</cp:lastPrinted>
  <dcterms:created xsi:type="dcterms:W3CDTF">1997-12-04T01:31:33Z</dcterms:created>
  <dcterms:modified xsi:type="dcterms:W3CDTF">2014-08-06T14:19:05Z</dcterms:modified>
</cp:coreProperties>
</file>