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7365" yWindow="300" windowWidth="7215" windowHeight="11220"/>
  </bookViews>
  <sheets>
    <sheet name="UCGIGP" sheetId="22" r:id="rId1"/>
    <sheet name="Hoja1" sheetId="23" r:id="rId2"/>
    <sheet name="Hoja2" sheetId="24" r:id="rId3"/>
    <sheet name="Hoja3" sheetId="25" r:id="rId4"/>
  </sheets>
  <externalReferences>
    <externalReference r:id="rId5"/>
  </externalReferences>
  <definedNames>
    <definedName name="_Fill" hidden="1">#REF!</definedName>
    <definedName name="_Regression_Int" localSheetId="0" hidden="1">1</definedName>
    <definedName name="A_impresión_IM" localSheetId="0">UCGIGP!$A$1:$O$36</definedName>
    <definedName name="A_impresión_IM">#REF!</definedName>
    <definedName name="_xlnm.Print_Area" localSheetId="0">UCGIGP!$A$1:$O$41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B10" i="23" l="1"/>
  <c r="S9" i="25" l="1"/>
  <c r="T9" i="25"/>
  <c r="U9" i="25"/>
  <c r="V9" i="25"/>
  <c r="W9" i="25"/>
  <c r="X9" i="25"/>
  <c r="Y9" i="25"/>
  <c r="Z9" i="25"/>
  <c r="AA9" i="25"/>
  <c r="AB9" i="25"/>
  <c r="S10" i="25"/>
  <c r="T10" i="25"/>
  <c r="U10" i="25"/>
  <c r="V10" i="25"/>
  <c r="W10" i="25"/>
  <c r="X10" i="25"/>
  <c r="Y10" i="25"/>
  <c r="Z10" i="25"/>
  <c r="AA10" i="25"/>
  <c r="AB10" i="25"/>
  <c r="S11" i="25"/>
  <c r="T11" i="25"/>
  <c r="U11" i="25"/>
  <c r="V11" i="25"/>
  <c r="W11" i="25"/>
  <c r="X11" i="25"/>
  <c r="Y11" i="25"/>
  <c r="Z11" i="25"/>
  <c r="AA11" i="25"/>
  <c r="AB11" i="25"/>
  <c r="S12" i="25"/>
  <c r="T12" i="25"/>
  <c r="U12" i="25"/>
  <c r="V12" i="25"/>
  <c r="W12" i="25"/>
  <c r="X12" i="25"/>
  <c r="Y12" i="25"/>
  <c r="Z12" i="25"/>
  <c r="AA12" i="25"/>
  <c r="AB12" i="25"/>
  <c r="S13" i="25"/>
  <c r="T13" i="25"/>
  <c r="U13" i="25"/>
  <c r="V13" i="25"/>
  <c r="W13" i="25"/>
  <c r="X13" i="25"/>
  <c r="Y13" i="25"/>
  <c r="Z13" i="25"/>
  <c r="AA13" i="25"/>
  <c r="AB13" i="25"/>
  <c r="S14" i="25"/>
  <c r="T14" i="25"/>
  <c r="U14" i="25"/>
  <c r="V14" i="25"/>
  <c r="W14" i="25"/>
  <c r="X14" i="25"/>
  <c r="Y14" i="25"/>
  <c r="Z14" i="25"/>
  <c r="AA14" i="25"/>
  <c r="AB14" i="25"/>
  <c r="S15" i="25"/>
  <c r="T15" i="25"/>
  <c r="U15" i="25"/>
  <c r="V15" i="25"/>
  <c r="W15" i="25"/>
  <c r="X15" i="25"/>
  <c r="Y15" i="25"/>
  <c r="Z15" i="25"/>
  <c r="AA15" i="25"/>
  <c r="AB15" i="25"/>
  <c r="S16" i="25"/>
  <c r="T16" i="25"/>
  <c r="U16" i="25"/>
  <c r="V16" i="25"/>
  <c r="W16" i="25"/>
  <c r="X16" i="25"/>
  <c r="Y16" i="25"/>
  <c r="Z16" i="25"/>
  <c r="AA16" i="25"/>
  <c r="AB16" i="25"/>
  <c r="S17" i="25"/>
  <c r="T17" i="25"/>
  <c r="U17" i="25"/>
  <c r="V17" i="25"/>
  <c r="W17" i="25"/>
  <c r="X17" i="25"/>
  <c r="Y17" i="25"/>
  <c r="Z17" i="25"/>
  <c r="AA17" i="25"/>
  <c r="AB17" i="25"/>
  <c r="S18" i="25"/>
  <c r="T18" i="25"/>
  <c r="U18" i="25"/>
  <c r="V18" i="25"/>
  <c r="W18" i="25"/>
  <c r="X18" i="25"/>
  <c r="Y18" i="25"/>
  <c r="Z18" i="25"/>
  <c r="AA18" i="25"/>
  <c r="AB18" i="25"/>
  <c r="S19" i="25"/>
  <c r="T19" i="25"/>
  <c r="U19" i="25"/>
  <c r="V19" i="25"/>
  <c r="W19" i="25"/>
  <c r="X19" i="25"/>
  <c r="Y19" i="25"/>
  <c r="Z19" i="25"/>
  <c r="AA19" i="25"/>
  <c r="AB19" i="25"/>
  <c r="S20" i="25"/>
  <c r="T20" i="25"/>
  <c r="U20" i="25"/>
  <c r="V20" i="25"/>
  <c r="W20" i="25"/>
  <c r="X20" i="25"/>
  <c r="Y20" i="25"/>
  <c r="Z20" i="25"/>
  <c r="AA20" i="25"/>
  <c r="AB20" i="25"/>
  <c r="S21" i="25"/>
  <c r="T21" i="25"/>
  <c r="U21" i="25"/>
  <c r="V21" i="25"/>
  <c r="W21" i="25"/>
  <c r="X21" i="25"/>
  <c r="Y21" i="25"/>
  <c r="Z21" i="25"/>
  <c r="AA21" i="25"/>
  <c r="AB21" i="25"/>
  <c r="S22" i="25"/>
  <c r="T22" i="25"/>
  <c r="U22" i="25"/>
  <c r="V22" i="25"/>
  <c r="W22" i="25"/>
  <c r="X22" i="25"/>
  <c r="Y22" i="25"/>
  <c r="Z22" i="25"/>
  <c r="AA22" i="25"/>
  <c r="AB22" i="25"/>
  <c r="S23" i="25"/>
  <c r="T23" i="25"/>
  <c r="U23" i="25"/>
  <c r="V23" i="25"/>
  <c r="W23" i="25"/>
  <c r="X23" i="25"/>
  <c r="Y23" i="25"/>
  <c r="Z23" i="25"/>
  <c r="AA23" i="25"/>
  <c r="AB23" i="25"/>
  <c r="S24" i="25"/>
  <c r="T24" i="25"/>
  <c r="U24" i="25"/>
  <c r="V24" i="25"/>
  <c r="W24" i="25"/>
  <c r="X24" i="25"/>
  <c r="Y24" i="25"/>
  <c r="Z24" i="25"/>
  <c r="AA24" i="25"/>
  <c r="AB24" i="25"/>
  <c r="S25" i="25"/>
  <c r="T25" i="25"/>
  <c r="U25" i="25"/>
  <c r="V25" i="25"/>
  <c r="W25" i="25"/>
  <c r="X25" i="25"/>
  <c r="Y25" i="25"/>
  <c r="Z25" i="25"/>
  <c r="AA25" i="25"/>
  <c r="AB25" i="25"/>
  <c r="S26" i="25"/>
  <c r="T26" i="25"/>
  <c r="U26" i="25"/>
  <c r="V26" i="25"/>
  <c r="W26" i="25"/>
  <c r="X26" i="25"/>
  <c r="Y26" i="25"/>
  <c r="Z26" i="25"/>
  <c r="AA26" i="25"/>
  <c r="AB26" i="25"/>
  <c r="S27" i="25"/>
  <c r="T27" i="25"/>
  <c r="U27" i="25"/>
  <c r="V27" i="25"/>
  <c r="W27" i="25"/>
  <c r="X27" i="25"/>
  <c r="Y27" i="25"/>
  <c r="Z27" i="25"/>
  <c r="AA27" i="25"/>
  <c r="AB27" i="25"/>
  <c r="S28" i="25"/>
  <c r="T28" i="25"/>
  <c r="U28" i="25"/>
  <c r="V28" i="25"/>
  <c r="W28" i="25"/>
  <c r="X28" i="25"/>
  <c r="Y28" i="25"/>
  <c r="Z28" i="25"/>
  <c r="AA28" i="25"/>
  <c r="AB28" i="25"/>
  <c r="S29" i="25"/>
  <c r="T29" i="25"/>
  <c r="U29" i="25"/>
  <c r="V29" i="25"/>
  <c r="W29" i="25"/>
  <c r="X29" i="25"/>
  <c r="Y29" i="25"/>
  <c r="Z29" i="25"/>
  <c r="AA29" i="25"/>
  <c r="AB29" i="25"/>
  <c r="S30" i="25"/>
  <c r="T30" i="25"/>
  <c r="U30" i="25"/>
  <c r="V30" i="25"/>
  <c r="W30" i="25"/>
  <c r="X30" i="25"/>
  <c r="Y30" i="25"/>
  <c r="Z30" i="25"/>
  <c r="AA30" i="25"/>
  <c r="AB30" i="25"/>
  <c r="S31" i="25"/>
  <c r="T31" i="25"/>
  <c r="U31" i="25"/>
  <c r="V31" i="25"/>
  <c r="W31" i="25"/>
  <c r="X31" i="25"/>
  <c r="Y31" i="25"/>
  <c r="Z31" i="25"/>
  <c r="AA31" i="25"/>
  <c r="AB31" i="25"/>
  <c r="S32" i="25"/>
  <c r="T32" i="25"/>
  <c r="U32" i="25"/>
  <c r="V32" i="25"/>
  <c r="W32" i="25"/>
  <c r="X32" i="25"/>
  <c r="Y32" i="25"/>
  <c r="Z32" i="25"/>
  <c r="AA32" i="25"/>
  <c r="AB32" i="25"/>
  <c r="S33" i="25"/>
  <c r="T33" i="25"/>
  <c r="U33" i="25"/>
  <c r="V33" i="25"/>
  <c r="W33" i="25"/>
  <c r="X33" i="25"/>
  <c r="Y33" i="25"/>
  <c r="Z33" i="25"/>
  <c r="AA33" i="25"/>
  <c r="AB33" i="25"/>
  <c r="S34" i="25"/>
  <c r="T34" i="25"/>
  <c r="U34" i="25"/>
  <c r="V34" i="25"/>
  <c r="W34" i="25"/>
  <c r="X34" i="25"/>
  <c r="Y34" i="25"/>
  <c r="Z34" i="25"/>
  <c r="AA34" i="25"/>
  <c r="AB34" i="25"/>
  <c r="S35" i="25"/>
  <c r="T35" i="25"/>
  <c r="U35" i="25"/>
  <c r="V35" i="25"/>
  <c r="W35" i="25"/>
  <c r="X35" i="25"/>
  <c r="Y35" i="25"/>
  <c r="Z35" i="25"/>
  <c r="AA35" i="25"/>
  <c r="AB35" i="25"/>
  <c r="S36" i="25"/>
  <c r="T36" i="25"/>
  <c r="U36" i="25"/>
  <c r="V36" i="25"/>
  <c r="W36" i="25"/>
  <c r="X36" i="25"/>
  <c r="Y36" i="25"/>
  <c r="Z36" i="25"/>
  <c r="AA36" i="25"/>
  <c r="AB36" i="25"/>
  <c r="S37" i="25"/>
  <c r="T37" i="25"/>
  <c r="U37" i="25"/>
  <c r="V37" i="25"/>
  <c r="W37" i="25"/>
  <c r="X37" i="25"/>
  <c r="Y37" i="25"/>
  <c r="Z37" i="25"/>
  <c r="AA37" i="25"/>
  <c r="AB37" i="25"/>
  <c r="V8" i="25"/>
  <c r="W8" i="25"/>
  <c r="X8" i="25"/>
  <c r="Y8" i="25"/>
  <c r="Z8" i="25"/>
  <c r="AA8" i="25"/>
  <c r="AB8" i="25"/>
  <c r="U8" i="25"/>
  <c r="T8" i="25"/>
  <c r="S8" i="25"/>
  <c r="B9" i="23" l="1"/>
  <c r="C9" i="23"/>
  <c r="D9" i="23"/>
  <c r="E9" i="23"/>
  <c r="F9" i="23"/>
  <c r="G9" i="23"/>
  <c r="H9" i="23"/>
  <c r="I9" i="23"/>
  <c r="C10" i="23"/>
  <c r="D10" i="23"/>
  <c r="E10" i="23"/>
  <c r="F10" i="23"/>
  <c r="G10" i="23"/>
  <c r="H10" i="23"/>
  <c r="I10" i="23"/>
  <c r="B11" i="23"/>
  <c r="C11" i="23"/>
  <c r="D11" i="23"/>
  <c r="E11" i="23"/>
  <c r="F11" i="23"/>
  <c r="G11" i="23"/>
  <c r="H11" i="23"/>
  <c r="I11" i="23"/>
  <c r="B12" i="23"/>
  <c r="C12" i="23"/>
  <c r="D12" i="23"/>
  <c r="E12" i="23"/>
  <c r="F12" i="23"/>
  <c r="G12" i="23"/>
  <c r="H12" i="23"/>
  <c r="I12" i="23"/>
  <c r="B13" i="23"/>
  <c r="C13" i="23"/>
  <c r="D13" i="23"/>
  <c r="E13" i="23"/>
  <c r="F13" i="23"/>
  <c r="G13" i="23"/>
  <c r="H13" i="23"/>
  <c r="I13" i="23"/>
  <c r="B14" i="23"/>
  <c r="C14" i="23"/>
  <c r="D14" i="23"/>
  <c r="E14" i="23"/>
  <c r="F14" i="23"/>
  <c r="G14" i="23"/>
  <c r="H14" i="23"/>
  <c r="I14" i="23"/>
  <c r="U14" i="23" s="1"/>
  <c r="B15" i="23"/>
  <c r="C15" i="23"/>
  <c r="D15" i="23"/>
  <c r="E15" i="23"/>
  <c r="F15" i="23"/>
  <c r="G15" i="23"/>
  <c r="H15" i="23"/>
  <c r="I15" i="23"/>
  <c r="B16" i="23"/>
  <c r="C16" i="23"/>
  <c r="D16" i="23"/>
  <c r="E16" i="23"/>
  <c r="F16" i="23"/>
  <c r="G16" i="23"/>
  <c r="H16" i="23"/>
  <c r="I16" i="23"/>
  <c r="B17" i="23"/>
  <c r="C17" i="23"/>
  <c r="D17" i="23"/>
  <c r="E17" i="23"/>
  <c r="F17" i="23"/>
  <c r="G17" i="23"/>
  <c r="H17" i="23"/>
  <c r="I17" i="23"/>
  <c r="B18" i="23"/>
  <c r="C18" i="23"/>
  <c r="D18" i="23"/>
  <c r="E18" i="23"/>
  <c r="F18" i="23"/>
  <c r="G18" i="23"/>
  <c r="H18" i="23"/>
  <c r="I18" i="23"/>
  <c r="B19" i="23"/>
  <c r="C19" i="23"/>
  <c r="D19" i="23"/>
  <c r="E19" i="23"/>
  <c r="F19" i="23"/>
  <c r="G19" i="23"/>
  <c r="H19" i="23"/>
  <c r="I19" i="23"/>
  <c r="B20" i="23"/>
  <c r="C20" i="23"/>
  <c r="D20" i="23"/>
  <c r="E20" i="23"/>
  <c r="F20" i="23"/>
  <c r="G20" i="23"/>
  <c r="H20" i="23"/>
  <c r="I20" i="23"/>
  <c r="B21" i="23"/>
  <c r="C21" i="23"/>
  <c r="D21" i="23"/>
  <c r="E21" i="23"/>
  <c r="F21" i="23"/>
  <c r="G21" i="23"/>
  <c r="H21" i="23"/>
  <c r="I21" i="23"/>
  <c r="B22" i="23"/>
  <c r="C22" i="23"/>
  <c r="D22" i="23"/>
  <c r="E22" i="23"/>
  <c r="F22" i="23"/>
  <c r="G22" i="23"/>
  <c r="H22" i="23"/>
  <c r="I22" i="23"/>
  <c r="B23" i="23"/>
  <c r="C23" i="23"/>
  <c r="D23" i="23"/>
  <c r="E23" i="23"/>
  <c r="F23" i="23"/>
  <c r="G23" i="23"/>
  <c r="H23" i="23"/>
  <c r="I23" i="23"/>
  <c r="B24" i="23"/>
  <c r="C24" i="23"/>
  <c r="D24" i="23"/>
  <c r="E24" i="23"/>
  <c r="F24" i="23"/>
  <c r="G24" i="23"/>
  <c r="H24" i="23"/>
  <c r="I24" i="23"/>
  <c r="B25" i="23"/>
  <c r="C25" i="23"/>
  <c r="D25" i="23"/>
  <c r="E25" i="23"/>
  <c r="F25" i="23"/>
  <c r="G25" i="23"/>
  <c r="H25" i="23"/>
  <c r="I25" i="23"/>
  <c r="B26" i="23"/>
  <c r="C26" i="23"/>
  <c r="D26" i="23"/>
  <c r="E26" i="23"/>
  <c r="F26" i="23"/>
  <c r="G26" i="23"/>
  <c r="H26" i="23"/>
  <c r="I26" i="23"/>
  <c r="B27" i="23"/>
  <c r="C27" i="23"/>
  <c r="D27" i="23"/>
  <c r="E27" i="23"/>
  <c r="F27" i="23"/>
  <c r="G27" i="23"/>
  <c r="H27" i="23"/>
  <c r="I27" i="23"/>
  <c r="B28" i="23"/>
  <c r="C28" i="23"/>
  <c r="D28" i="23"/>
  <c r="E28" i="23"/>
  <c r="F28" i="23"/>
  <c r="G28" i="23"/>
  <c r="H28" i="23"/>
  <c r="I28" i="23"/>
  <c r="B29" i="23"/>
  <c r="C29" i="23"/>
  <c r="D29" i="23"/>
  <c r="E29" i="23"/>
  <c r="F29" i="23"/>
  <c r="G29" i="23"/>
  <c r="H29" i="23"/>
  <c r="I29" i="23"/>
  <c r="B30" i="23"/>
  <c r="C30" i="23"/>
  <c r="D30" i="23"/>
  <c r="E30" i="23"/>
  <c r="F30" i="23"/>
  <c r="G30" i="23"/>
  <c r="H30" i="23"/>
  <c r="I30" i="23"/>
  <c r="B31" i="23"/>
  <c r="C31" i="23"/>
  <c r="D31" i="23"/>
  <c r="E31" i="23"/>
  <c r="F31" i="23"/>
  <c r="G31" i="23"/>
  <c r="H31" i="23"/>
  <c r="I31" i="23"/>
  <c r="B32" i="23"/>
  <c r="C32" i="23"/>
  <c r="D32" i="23"/>
  <c r="E32" i="23"/>
  <c r="F32" i="23"/>
  <c r="G32" i="23"/>
  <c r="H32" i="23"/>
  <c r="I32" i="23"/>
  <c r="B33" i="23"/>
  <c r="C33" i="23"/>
  <c r="D33" i="23"/>
  <c r="E33" i="23"/>
  <c r="F33" i="23"/>
  <c r="G33" i="23"/>
  <c r="H33" i="23"/>
  <c r="I33" i="23"/>
  <c r="B34" i="23"/>
  <c r="C34" i="23"/>
  <c r="D34" i="23"/>
  <c r="E34" i="23"/>
  <c r="F34" i="23"/>
  <c r="G34" i="23"/>
  <c r="H34" i="23"/>
  <c r="I34" i="23"/>
  <c r="B35" i="23"/>
  <c r="C35" i="23"/>
  <c r="D35" i="23"/>
  <c r="E35" i="23"/>
  <c r="F35" i="23"/>
  <c r="G35" i="23"/>
  <c r="H35" i="23"/>
  <c r="I35" i="23"/>
  <c r="B36" i="23"/>
  <c r="C36" i="23"/>
  <c r="D36" i="23"/>
  <c r="E36" i="23"/>
  <c r="F36" i="23"/>
  <c r="G36" i="23"/>
  <c r="H36" i="23"/>
  <c r="I36" i="23"/>
  <c r="B37" i="23"/>
  <c r="C37" i="23"/>
  <c r="D37" i="23"/>
  <c r="E37" i="23"/>
  <c r="F37" i="23"/>
  <c r="G37" i="23"/>
  <c r="H37" i="23"/>
  <c r="I37" i="23"/>
  <c r="B38" i="23"/>
  <c r="C38" i="23"/>
  <c r="D38" i="23"/>
  <c r="E38" i="23"/>
  <c r="F38" i="23"/>
  <c r="G38" i="23"/>
  <c r="H38" i="23"/>
  <c r="I38" i="23"/>
  <c r="C8" i="23"/>
  <c r="D8" i="23"/>
  <c r="E8" i="23"/>
  <c r="F8" i="23"/>
  <c r="G8" i="23"/>
  <c r="H8" i="23"/>
  <c r="I8" i="23"/>
  <c r="B8" i="23"/>
</calcChain>
</file>

<file path=xl/sharedStrings.xml><?xml version="1.0" encoding="utf-8"?>
<sst xmlns="http://schemas.openxmlformats.org/spreadsheetml/2006/main" count="191" uniqueCount="112">
  <si>
    <t>n.d. No disponible.</t>
  </si>
  <si>
    <t>(Miles de kilómetros)</t>
  </si>
  <si>
    <t>Concepto</t>
  </si>
  <si>
    <t>Kilómetros por cada mil habitantes</t>
  </si>
  <si>
    <t>Longitud de la red carretera en países seleccionados</t>
  </si>
  <si>
    <t>n.d.</t>
  </si>
  <si>
    <t>México</t>
  </si>
  <si>
    <t>Canadá</t>
  </si>
  <si>
    <t>Japón</t>
  </si>
  <si>
    <t>Corea</t>
  </si>
  <si>
    <t>Australia</t>
  </si>
  <si>
    <t>Nueva Zelanda</t>
  </si>
  <si>
    <t>Austria</t>
  </si>
  <si>
    <t>Bélgica</t>
  </si>
  <si>
    <t>República Checa</t>
  </si>
  <si>
    <t>Dinamarca</t>
  </si>
  <si>
    <t>Finlandia</t>
  </si>
  <si>
    <t>Francia</t>
  </si>
  <si>
    <t>Alemania</t>
  </si>
  <si>
    <t>Grecia</t>
  </si>
  <si>
    <t>Hungría</t>
  </si>
  <si>
    <t>Islandia</t>
  </si>
  <si>
    <t>Irlanda</t>
  </si>
  <si>
    <t>Italia</t>
  </si>
  <si>
    <t>Luxemburgo</t>
  </si>
  <si>
    <t>Holanda</t>
  </si>
  <si>
    <t>Noruega</t>
  </si>
  <si>
    <t>Polonia</t>
  </si>
  <si>
    <t>Portugal</t>
  </si>
  <si>
    <t>España</t>
  </si>
  <si>
    <t>Suiza</t>
  </si>
  <si>
    <t>Suecia</t>
  </si>
  <si>
    <t>Turquía</t>
  </si>
  <si>
    <t>Reino Unido</t>
  </si>
  <si>
    <t xml:space="preserve">1/ Para México, los  datos  se  calcularon  con  las  proyecciones de población del CONAPO. A partir de 2006  con datos de la estadística The World Factbook,  Central Intelligence Agency, y   </t>
  </si>
  <si>
    <t>América</t>
  </si>
  <si>
    <t>Estados Unidos de</t>
  </si>
  <si>
    <t>Rep. de Eslovenia</t>
  </si>
  <si>
    <t xml:space="preserve">              2005, OCDE. A partir de 2006  con datos de la estadística The World Factbook,  Central Intelligence Agency, y  Library International Migration Database, OCDE.</t>
  </si>
  <si>
    <t xml:space="preserve">Fuente: Secretaría  de  Comunicaciones  y  Transportes, hasta  2005 con datos de OCDE Environmental Data, COMPENDIUM 2007/2008, Transport, y Statistiques de la Population Active   </t>
  </si>
  <si>
    <t xml:space="preserve">      Library International Migration Database, OCDE.</t>
  </si>
  <si>
    <t>n.d</t>
  </si>
  <si>
    <t>1/ Para México, los  datos  se  calcularon  con  las  proyecciones de población del CONAPO. A partir de 2006  con datos de la estadística The World Factbook, Central Intelligence Agency, y Library International Migration Database, OCDE.</t>
  </si>
  <si>
    <t>Estados Unidos de América</t>
  </si>
  <si>
    <t>Rep. Checa</t>
  </si>
  <si>
    <t>Las cifras sombreadas con color verde difieren de lo publicado en el 6o. Informe de Gobierno, corregir o explicar en nota a pie de cuadro el por qué del cambio.</t>
  </si>
  <si>
    <t>Canada</t>
  </si>
  <si>
    <t>Mexique</t>
  </si>
  <si>
    <t>États-Unis</t>
  </si>
  <si>
    <t>Australie</t>
  </si>
  <si>
    <t>Japon</t>
  </si>
  <si>
    <t>Corée</t>
  </si>
  <si>
    <t>Nouvelle-Zélande</t>
  </si>
  <si>
    <t>Autriche</t>
  </si>
  <si>
    <t>Belgique</t>
  </si>
  <si>
    <t>Républiquetchèque</t>
  </si>
  <si>
    <t>Danemark</t>
  </si>
  <si>
    <t>Finlande</t>
  </si>
  <si>
    <t>France</t>
  </si>
  <si>
    <t>Allemagne</t>
  </si>
  <si>
    <t>Grèce</t>
  </si>
  <si>
    <t>Hongrie</t>
  </si>
  <si>
    <t>Islande</t>
  </si>
  <si>
    <t>Irlande</t>
  </si>
  <si>
    <t>Italie</t>
  </si>
  <si>
    <t>Luxembourg</t>
  </si>
  <si>
    <t>Pays-Bas</t>
  </si>
  <si>
    <t>Norvège</t>
  </si>
  <si>
    <t>Pologne</t>
  </si>
  <si>
    <t>Républiqueslovaque</t>
  </si>
  <si>
    <t>Espagne</t>
  </si>
  <si>
    <t>Suède</t>
  </si>
  <si>
    <t>Suisse</t>
  </si>
  <si>
    <t>Turquie</t>
  </si>
  <si>
    <t>Royaume-Uni</t>
  </si>
  <si>
    <t>|</t>
  </si>
  <si>
    <t xml:space="preserve">      la información relativa a población (1994-2012) y longitud de la red (2000-2012). Con el propósito de homologar el cálculo del indicador para toda la serie y por país, se  unificó</t>
  </si>
  <si>
    <t>Miles de kilómetros</t>
  </si>
  <si>
    <t xml:space="preserve">              estadística The World Road Statistics de International Road Federation (IRF).</t>
  </si>
  <si>
    <t>1/ Los datos fueron revisados y modificados con relación a los datos publicados en el Anexo Estadístico del Primer Informe de Gobierno de 2013 ya que se cambiaron las fuentes de</t>
  </si>
  <si>
    <t xml:space="preserve">      la fuente de la información tomando como base la población que se publica en la base de datos del Banco Mundial.</t>
  </si>
  <si>
    <t xml:space="preserve">   México</t>
  </si>
  <si>
    <t xml:space="preserve">   Canadá</t>
  </si>
  <si>
    <t xml:space="preserve">   Estados Unidos de América</t>
  </si>
  <si>
    <t xml:space="preserve">   Japón</t>
  </si>
  <si>
    <t xml:space="preserve">   Corea</t>
  </si>
  <si>
    <t xml:space="preserve">   Australia</t>
  </si>
  <si>
    <t xml:space="preserve">   Nueva Zelanda</t>
  </si>
  <si>
    <t xml:space="preserve">   Austria</t>
  </si>
  <si>
    <t xml:space="preserve">   Bélgica</t>
  </si>
  <si>
    <t xml:space="preserve">   República Checa</t>
  </si>
  <si>
    <t xml:space="preserve">   Dinamarca</t>
  </si>
  <si>
    <t xml:space="preserve">   Finlandia</t>
  </si>
  <si>
    <t xml:space="preserve">   Francia</t>
  </si>
  <si>
    <t xml:space="preserve">   Alemania</t>
  </si>
  <si>
    <t xml:space="preserve">   Grecia</t>
  </si>
  <si>
    <t xml:space="preserve">   Hungría</t>
  </si>
  <si>
    <t xml:space="preserve">   Islandia</t>
  </si>
  <si>
    <t xml:space="preserve">   Irlanda</t>
  </si>
  <si>
    <t xml:space="preserve">   Italia</t>
  </si>
  <si>
    <t xml:space="preserve">   Luxemburgo</t>
  </si>
  <si>
    <t xml:space="preserve">   Holanda</t>
  </si>
  <si>
    <t xml:space="preserve">   Noruega</t>
  </si>
  <si>
    <t xml:space="preserve">   Polonia</t>
  </si>
  <si>
    <t xml:space="preserve">   Portugal</t>
  </si>
  <si>
    <t xml:space="preserve">   España</t>
  </si>
  <si>
    <t xml:space="preserve">   Suiza</t>
  </si>
  <si>
    <t xml:space="preserve">   Suecia</t>
  </si>
  <si>
    <t xml:space="preserve">   Turquía</t>
  </si>
  <si>
    <t xml:space="preserve">   Reino Unido</t>
  </si>
  <si>
    <t xml:space="preserve">   República de Eslovenia</t>
  </si>
  <si>
    <t>Fuente: Secretaría de Comunicaciones  y Transportes, hasta 1999  datos de OCDE  Environmental Data, COMPENDIUM 2007/2008, Transport.  A  partir  de  2000 con datos de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</si>
</sst>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General_)"/>
    <numFmt numFmtId="165" formatCode="#,##0.0___);\-\ #,##0.0___)"/>
    <numFmt numFmtId="166" formatCode="#,##0.0__"/>
    <numFmt numFmtId="167" formatCode="#\ ##0"/>
    <numFmt numFmtId="168" formatCode="#,##0.0"/>
    <numFmt numFmtId="169" formatCode="#\ ##0__"/>
    <numFmt numFmtId="170" formatCode="0.0___)"/>
  </numFmts>
  <fonts count="3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"/>
    </font>
    <font>
      <sz val="6"/>
      <name val="Times New Roman"/>
      <family val="1"/>
    </font>
    <font>
      <sz val="10"/>
      <name val="Times New Roman"/>
      <family val="1"/>
    </font>
    <font>
      <sz val="6"/>
      <name val="Arial"/>
      <family val="2"/>
    </font>
    <font>
      <b/>
      <i/>
      <sz val="14"/>
      <name val="Arial"/>
      <family val="2"/>
    </font>
    <font>
      <u/>
      <sz val="6"/>
      <color indexed="12"/>
      <name val="Arial"/>
      <family val="2"/>
    </font>
    <font>
      <sz val="14"/>
      <name val="Presidencia Base"/>
      <family val="3"/>
    </font>
    <font>
      <sz val="10"/>
      <name val="Presidencia Fina"/>
      <family val="3"/>
    </font>
    <font>
      <sz val="8"/>
      <name val="Presidencia Fina"/>
      <family val="3"/>
    </font>
    <font>
      <sz val="6.5"/>
      <name val="Presidencia Fina"/>
      <family val="3"/>
    </font>
    <font>
      <sz val="7"/>
      <name val="Presidencia Fina"/>
      <family val="3"/>
    </font>
    <font>
      <sz val="7.5"/>
      <name val="Presidencia Fina"/>
      <family val="3"/>
    </font>
    <font>
      <sz val="7.5"/>
      <name val="Presidencia Base"/>
      <family val="3"/>
    </font>
    <font>
      <sz val="6.5"/>
      <name val="Presidencia Base"/>
      <family val="3"/>
    </font>
    <font>
      <b/>
      <sz val="7.5"/>
      <name val="Presidencia Fina"/>
      <family val="3"/>
    </font>
    <font>
      <b/>
      <sz val="7.5"/>
      <name val="Arial"/>
      <family val="2"/>
    </font>
    <font>
      <b/>
      <sz val="10"/>
      <name val="Arial"/>
      <family val="2"/>
    </font>
    <font>
      <sz val="11"/>
      <name val="Presidencia Fina"/>
      <family val="3"/>
    </font>
    <font>
      <b/>
      <sz val="8"/>
      <name val="Arial"/>
      <family val="2"/>
    </font>
    <font>
      <sz val="7"/>
      <name val="Arial"/>
      <family val="2"/>
    </font>
    <font>
      <b/>
      <sz val="6.5"/>
      <name val="Presidencia Fina"/>
      <family val="3"/>
    </font>
    <font>
      <b/>
      <sz val="6.5"/>
      <name val="Presidencia Fina"/>
      <family val="3"/>
    </font>
    <font>
      <sz val="10"/>
      <color rgb="FF000000"/>
      <name val="Arial"/>
      <family val="2"/>
    </font>
    <font>
      <sz val="10"/>
      <color rgb="FF231E1F"/>
      <name val="Arial"/>
      <family val="2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8.5"/>
      <name val="Soberana Sans Light"/>
      <family val="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rgb="FF231E1F"/>
      </right>
      <top/>
      <bottom/>
      <diagonal/>
    </border>
    <border>
      <left/>
      <right/>
      <top style="thin">
        <color rgb="FF231E1F"/>
      </top>
      <bottom style="thin">
        <color rgb="FF231E1F"/>
      </bottom>
      <diagonal/>
    </border>
    <border>
      <left/>
      <right style="thin">
        <color rgb="FF231E1F"/>
      </right>
      <top style="thin">
        <color rgb="FF231E1F"/>
      </top>
      <bottom style="thin">
        <color rgb="FF231E1F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/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23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3" fillId="0" borderId="0"/>
  </cellStyleXfs>
  <cellXfs count="166">
    <xf numFmtId="0" fontId="0" fillId="0" borderId="0" xfId="0"/>
    <xf numFmtId="164" fontId="3" fillId="0" borderId="0" xfId="3"/>
    <xf numFmtId="164" fontId="5" fillId="0" borderId="0" xfId="3" applyFont="1" applyAlignment="1">
      <alignment vertical="center"/>
    </xf>
    <xf numFmtId="164" fontId="5" fillId="0" borderId="0" xfId="3" applyFont="1" applyBorder="1" applyAlignment="1">
      <alignment vertical="center"/>
    </xf>
    <xf numFmtId="164" fontId="3" fillId="0" borderId="0" xfId="3" applyBorder="1"/>
    <xf numFmtId="164" fontId="3" fillId="0" borderId="0" xfId="3" applyFont="1"/>
    <xf numFmtId="0" fontId="7" fillId="0" borderId="0" xfId="2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1" applyFont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164" fontId="12" fillId="2" borderId="3" xfId="3" quotePrefix="1" applyNumberFormat="1" applyFont="1" applyFill="1" applyBorder="1" applyAlignment="1" applyProtection="1">
      <alignment horizontal="left"/>
    </xf>
    <xf numFmtId="165" fontId="12" fillId="0" borderId="4" xfId="3" applyNumberFormat="1" applyFont="1" applyFill="1" applyBorder="1" applyAlignment="1" applyProtection="1">
      <alignment horizontal="right"/>
    </xf>
    <xf numFmtId="0" fontId="13" fillId="0" borderId="0" xfId="0" applyFont="1" applyAlignment="1">
      <alignment vertical="center"/>
    </xf>
    <xf numFmtId="0" fontId="14" fillId="2" borderId="5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vertical="center"/>
    </xf>
    <xf numFmtId="167" fontId="16" fillId="0" borderId="0" xfId="3" applyNumberFormat="1" applyFont="1" applyFill="1" applyBorder="1" applyAlignment="1" applyProtection="1">
      <alignment horizontal="right" wrapText="1"/>
    </xf>
    <xf numFmtId="167" fontId="16" fillId="0" borderId="0" xfId="3" applyNumberFormat="1" applyFont="1" applyFill="1" applyBorder="1" applyAlignment="1" applyProtection="1">
      <alignment horizontal="center" vertical="center" wrapText="1"/>
    </xf>
    <xf numFmtId="166" fontId="16" fillId="0" borderId="0" xfId="0" applyNumberFormat="1" applyFont="1" applyFill="1" applyBorder="1" applyAlignment="1">
      <alignment wrapText="1"/>
    </xf>
    <xf numFmtId="166" fontId="16" fillId="0" borderId="0" xfId="0" applyNumberFormat="1" applyFont="1" applyFill="1" applyBorder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right" wrapText="1"/>
    </xf>
    <xf numFmtId="167" fontId="12" fillId="0" borderId="0" xfId="3" applyNumberFormat="1" applyFont="1" applyFill="1" applyBorder="1" applyAlignment="1" applyProtection="1">
      <alignment horizontal="right" wrapText="1"/>
    </xf>
    <xf numFmtId="166" fontId="12" fillId="0" borderId="0" xfId="0" applyNumberFormat="1" applyFont="1" applyFill="1" applyBorder="1" applyAlignment="1">
      <alignment wrapText="1"/>
    </xf>
    <xf numFmtId="166" fontId="12" fillId="0" borderId="0" xfId="0" applyNumberFormat="1" applyFont="1" applyFill="1" applyBorder="1" applyAlignment="1">
      <alignment horizontal="center" vertical="center" wrapText="1"/>
    </xf>
    <xf numFmtId="167" fontId="12" fillId="0" borderId="0" xfId="0" quotePrefix="1" applyNumberFormat="1" applyFont="1" applyFill="1" applyBorder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right" wrapText="1"/>
    </xf>
    <xf numFmtId="166" fontId="12" fillId="0" borderId="0" xfId="0" quotePrefix="1" applyNumberFormat="1" applyFont="1" applyFill="1" applyBorder="1" applyAlignment="1">
      <alignment horizontal="right" vertical="center" wrapText="1"/>
    </xf>
    <xf numFmtId="167" fontId="12" fillId="0" borderId="0" xfId="3" applyNumberFormat="1" applyFont="1" applyFill="1" applyBorder="1" applyAlignment="1" applyProtection="1">
      <alignment horizontal="center" vertical="center" wrapText="1"/>
    </xf>
    <xf numFmtId="166" fontId="12" fillId="0" borderId="0" xfId="0" quotePrefix="1" applyNumberFormat="1" applyFont="1" applyFill="1" applyBorder="1" applyAlignment="1">
      <alignment horizontal="center" vertical="center" wrapText="1"/>
    </xf>
    <xf numFmtId="168" fontId="12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/>
    <xf numFmtId="164" fontId="3" fillId="0" borderId="0" xfId="3" applyFill="1"/>
    <xf numFmtId="166" fontId="16" fillId="0" borderId="0" xfId="0" applyNumberFormat="1" applyFont="1" applyFill="1" applyBorder="1" applyAlignment="1">
      <alignment horizontal="center" vertical="center" wrapText="1" shrinkToFit="1"/>
    </xf>
    <xf numFmtId="166" fontId="12" fillId="0" borderId="0" xfId="0" applyNumberFormat="1" applyFont="1" applyFill="1" applyBorder="1" applyAlignment="1">
      <alignment horizontal="center" vertical="center" wrapText="1" shrinkToFit="1"/>
    </xf>
    <xf numFmtId="166" fontId="12" fillId="0" borderId="0" xfId="0" quotePrefix="1" applyNumberFormat="1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 applyProtection="1">
      <alignment horizontal="center" vertical="center"/>
    </xf>
    <xf numFmtId="166" fontId="16" fillId="0" borderId="7" xfId="0" applyNumberFormat="1" applyFont="1" applyFill="1" applyBorder="1" applyAlignment="1">
      <alignment horizontal="center" vertical="center" wrapText="1" shrinkToFit="1"/>
    </xf>
    <xf numFmtId="166" fontId="12" fillId="0" borderId="7" xfId="0" applyNumberFormat="1" applyFont="1" applyFill="1" applyBorder="1" applyAlignment="1">
      <alignment horizontal="center" vertical="center" wrapText="1" shrinkToFit="1"/>
    </xf>
    <xf numFmtId="167" fontId="12" fillId="0" borderId="7" xfId="0" applyNumberFormat="1" applyFont="1" applyFill="1" applyBorder="1" applyAlignment="1">
      <alignment horizontal="center" vertical="center" wrapText="1"/>
    </xf>
    <xf numFmtId="166" fontId="12" fillId="0" borderId="7" xfId="0" quotePrefix="1" applyNumberFormat="1" applyFont="1" applyFill="1" applyBorder="1" applyAlignment="1">
      <alignment horizontal="center" vertical="center" wrapText="1" shrinkToFit="1"/>
    </xf>
    <xf numFmtId="165" fontId="12" fillId="0" borderId="8" xfId="3" applyNumberFormat="1" applyFont="1" applyFill="1" applyBorder="1" applyAlignment="1" applyProtection="1">
      <alignment horizontal="right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/>
    <xf numFmtId="0" fontId="0" fillId="0" borderId="0" xfId="0" applyFill="1" applyAlignment="1"/>
    <xf numFmtId="164" fontId="3" fillId="0" borderId="0" xfId="3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/>
    <xf numFmtId="0" fontId="12" fillId="0" borderId="9" xfId="0" applyFont="1" applyFill="1" applyBorder="1" applyAlignment="1" applyProtection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 wrapText="1" shrinkToFit="1"/>
    </xf>
    <xf numFmtId="166" fontId="12" fillId="0" borderId="12" xfId="0" applyNumberFormat="1" applyFont="1" applyFill="1" applyBorder="1" applyAlignment="1">
      <alignment horizontal="center" vertical="center" wrapText="1" shrinkToFit="1"/>
    </xf>
    <xf numFmtId="167" fontId="12" fillId="0" borderId="0" xfId="0" quotePrefix="1" applyNumberFormat="1" applyFont="1" applyFill="1" applyBorder="1" applyAlignment="1">
      <alignment horizontal="right" vertical="center" wrapText="1"/>
    </xf>
    <xf numFmtId="167" fontId="12" fillId="3" borderId="0" xfId="0" quotePrefix="1" applyNumberFormat="1" applyFont="1" applyFill="1" applyBorder="1" applyAlignment="1">
      <alignment horizontal="center" vertical="center" wrapText="1"/>
    </xf>
    <xf numFmtId="167" fontId="12" fillId="3" borderId="0" xfId="0" applyNumberFormat="1" applyFont="1" applyFill="1" applyBorder="1" applyAlignment="1">
      <alignment horizontal="center" vertical="center" wrapText="1"/>
    </xf>
    <xf numFmtId="168" fontId="12" fillId="0" borderId="0" xfId="0" quotePrefix="1" applyNumberFormat="1" applyFont="1" applyFill="1" applyBorder="1" applyAlignment="1">
      <alignment horizontal="right" vertical="center" wrapText="1"/>
    </xf>
    <xf numFmtId="166" fontId="12" fillId="3" borderId="0" xfId="0" applyNumberFormat="1" applyFont="1" applyFill="1" applyBorder="1" applyAlignment="1">
      <alignment horizontal="center" vertical="center" wrapText="1" shrinkToFit="1"/>
    </xf>
    <xf numFmtId="166" fontId="12" fillId="3" borderId="0" xfId="0" quotePrefix="1" applyNumberFormat="1" applyFont="1" applyFill="1" applyBorder="1" applyAlignment="1">
      <alignment horizontal="center" vertical="center" wrapText="1"/>
    </xf>
    <xf numFmtId="166" fontId="12" fillId="3" borderId="0" xfId="0" quotePrefix="1" applyNumberFormat="1" applyFont="1" applyFill="1" applyBorder="1" applyAlignment="1">
      <alignment horizontal="center" vertical="center" wrapText="1" shrinkToFit="1"/>
    </xf>
    <xf numFmtId="0" fontId="21" fillId="4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 applyProtection="1">
      <alignment horizontal="left" vertical="center" wrapText="1"/>
    </xf>
    <xf numFmtId="166" fontId="12" fillId="0" borderId="0" xfId="0" applyNumberFormat="1" applyFont="1" applyFill="1" applyBorder="1" applyAlignment="1">
      <alignment horizontal="center" wrapText="1" shrinkToFit="1"/>
    </xf>
    <xf numFmtId="166" fontId="12" fillId="0" borderId="7" xfId="0" applyNumberFormat="1" applyFont="1" applyFill="1" applyBorder="1" applyAlignment="1">
      <alignment horizontal="center" wrapText="1" shrinkToFit="1"/>
    </xf>
    <xf numFmtId="167" fontId="12" fillId="0" borderId="0" xfId="0" applyNumberFormat="1" applyFont="1" applyFill="1" applyBorder="1" applyAlignment="1">
      <alignment horizontal="right" vertical="center" wrapText="1"/>
    </xf>
    <xf numFmtId="167" fontId="12" fillId="0" borderId="0" xfId="3" applyNumberFormat="1" applyFont="1" applyFill="1" applyBorder="1" applyAlignment="1" applyProtection="1">
      <alignment horizontal="right" vertical="center" wrapText="1"/>
    </xf>
    <xf numFmtId="166" fontId="12" fillId="0" borderId="0" xfId="0" applyNumberFormat="1" applyFont="1" applyFill="1" applyBorder="1" applyAlignment="1">
      <alignment vertical="center" wrapText="1"/>
    </xf>
    <xf numFmtId="166" fontId="16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3" fillId="0" borderId="0" xfId="3" applyAlignment="1">
      <alignment vertical="center"/>
    </xf>
    <xf numFmtId="0" fontId="1" fillId="0" borderId="0" xfId="0" applyFont="1" applyAlignment="1">
      <alignment vertical="center"/>
    </xf>
    <xf numFmtId="166" fontId="12" fillId="0" borderId="0" xfId="0" applyNumberFormat="1" applyFont="1" applyFill="1" applyBorder="1" applyAlignment="1">
      <alignment horizontal="right" vertical="center" wrapText="1"/>
    </xf>
    <xf numFmtId="167" fontId="12" fillId="0" borderId="0" xfId="3" applyNumberFormat="1" applyFont="1" applyFill="1" applyBorder="1" applyAlignment="1" applyProtection="1">
      <alignment horizontal="center" wrapText="1"/>
    </xf>
    <xf numFmtId="166" fontId="12" fillId="0" borderId="0" xfId="0" applyNumberFormat="1" applyFont="1" applyFill="1" applyBorder="1" applyAlignment="1">
      <alignment horizontal="center" wrapText="1"/>
    </xf>
    <xf numFmtId="0" fontId="0" fillId="4" borderId="0" xfId="0" applyFill="1" applyAlignment="1"/>
    <xf numFmtId="0" fontId="0" fillId="4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167" fontId="23" fillId="5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 applyProtection="1">
      <alignment horizontal="left" vertical="center"/>
    </xf>
    <xf numFmtId="1" fontId="14" fillId="0" borderId="0" xfId="0" applyNumberFormat="1" applyFont="1" applyFill="1" applyBorder="1" applyAlignment="1" applyProtection="1">
      <alignment horizontal="left" vertical="center"/>
    </xf>
    <xf numFmtId="1" fontId="14" fillId="0" borderId="0" xfId="0" applyNumberFormat="1" applyFont="1" applyFill="1" applyBorder="1" applyAlignment="1" applyProtection="1">
      <alignment horizontal="left"/>
    </xf>
    <xf numFmtId="167" fontId="24" fillId="0" borderId="0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1" fontId="14" fillId="0" borderId="4" xfId="0" applyNumberFormat="1" applyFont="1" applyFill="1" applyBorder="1" applyAlignment="1" applyProtection="1">
      <alignment horizontal="left"/>
    </xf>
    <xf numFmtId="167" fontId="12" fillId="0" borderId="4" xfId="0" applyNumberFormat="1" applyFont="1" applyFill="1" applyBorder="1" applyAlignment="1">
      <alignment horizontal="right" wrapText="1"/>
    </xf>
    <xf numFmtId="167" fontId="12" fillId="0" borderId="4" xfId="3" applyNumberFormat="1" applyFont="1" applyFill="1" applyBorder="1" applyAlignment="1" applyProtection="1">
      <alignment horizontal="right" wrapText="1"/>
    </xf>
    <xf numFmtId="166" fontId="12" fillId="0" borderId="4" xfId="0" applyNumberFormat="1" applyFont="1" applyFill="1" applyBorder="1" applyAlignment="1">
      <alignment wrapText="1"/>
    </xf>
    <xf numFmtId="166" fontId="12" fillId="0" borderId="4" xfId="0" applyNumberFormat="1" applyFont="1" applyFill="1" applyBorder="1" applyAlignment="1">
      <alignment horizontal="right" wrapText="1"/>
    </xf>
    <xf numFmtId="166" fontId="12" fillId="0" borderId="4" xfId="0" quotePrefix="1" applyNumberFormat="1" applyFont="1" applyFill="1" applyBorder="1" applyAlignment="1">
      <alignment horizontal="right" wrapText="1"/>
    </xf>
    <xf numFmtId="166" fontId="12" fillId="0" borderId="4" xfId="0" quotePrefix="1" applyNumberFormat="1" applyFont="1" applyFill="1" applyBorder="1" applyAlignment="1">
      <alignment horizontal="center" wrapText="1"/>
    </xf>
    <xf numFmtId="166" fontId="12" fillId="0" borderId="4" xfId="0" applyNumberFormat="1" applyFont="1" applyFill="1" applyBorder="1" applyAlignment="1">
      <alignment horizontal="center" wrapText="1" shrinkToFit="1"/>
    </xf>
    <xf numFmtId="166" fontId="12" fillId="0" borderId="4" xfId="0" quotePrefix="1" applyNumberFormat="1" applyFont="1" applyFill="1" applyBorder="1" applyAlignment="1">
      <alignment horizontal="center" wrapText="1" shrinkToFit="1"/>
    </xf>
    <xf numFmtId="166" fontId="12" fillId="0" borderId="8" xfId="0" applyNumberFormat="1" applyFont="1" applyFill="1" applyBorder="1" applyAlignment="1">
      <alignment horizontal="center" wrapText="1" shrinkToFit="1"/>
    </xf>
    <xf numFmtId="0" fontId="25" fillId="0" borderId="0" xfId="0" applyNumberFormat="1" applyFont="1" applyBorder="1" applyAlignment="1">
      <alignment horizontal="right" vertical="top"/>
    </xf>
    <xf numFmtId="0" fontId="26" fillId="0" borderId="0" xfId="0" applyNumberFormat="1" applyFont="1" applyBorder="1" applyAlignment="1">
      <alignment horizontal="right" vertical="top"/>
    </xf>
    <xf numFmtId="0" fontId="26" fillId="0" borderId="0" xfId="0" applyNumberFormat="1" applyFont="1" applyBorder="1" applyAlignment="1">
      <alignment vertical="top"/>
    </xf>
    <xf numFmtId="0" fontId="26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right" vertical="top"/>
    </xf>
    <xf numFmtId="0" fontId="26" fillId="0" borderId="17" xfId="0" applyFont="1" applyBorder="1" applyAlignment="1">
      <alignment horizontal="right" vertical="top"/>
    </xf>
    <xf numFmtId="0" fontId="28" fillId="6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 applyProtection="1">
      <alignment horizontal="center" vertical="center" wrapText="1"/>
    </xf>
    <xf numFmtId="0" fontId="28" fillId="6" borderId="20" xfId="0" applyFont="1" applyFill="1" applyBorder="1" applyAlignment="1" applyProtection="1">
      <alignment horizontal="left" vertical="center"/>
    </xf>
    <xf numFmtId="0" fontId="28" fillId="6" borderId="20" xfId="0" applyFont="1" applyFill="1" applyBorder="1" applyAlignment="1" applyProtection="1">
      <alignment horizontal="left" vertical="center" wrapText="1"/>
    </xf>
    <xf numFmtId="0" fontId="28" fillId="6" borderId="22" xfId="0" applyFont="1" applyFill="1" applyBorder="1" applyAlignment="1" applyProtection="1">
      <alignment horizontal="left" vertical="center" wrapText="1"/>
    </xf>
    <xf numFmtId="0" fontId="28" fillId="0" borderId="0" xfId="0" applyFont="1" applyFill="1" applyAlignment="1">
      <alignment vertical="center"/>
    </xf>
    <xf numFmtId="164" fontId="3" fillId="0" borderId="0" xfId="3" applyBorder="1" applyAlignment="1">
      <alignment vertical="center"/>
    </xf>
    <xf numFmtId="1" fontId="0" fillId="0" borderId="0" xfId="0" applyNumberFormat="1" applyAlignment="1">
      <alignment vertical="center"/>
    </xf>
    <xf numFmtId="169" fontId="29" fillId="7" borderId="21" xfId="0" applyNumberFormat="1" applyFont="1" applyFill="1" applyBorder="1" applyAlignment="1">
      <alignment horizontal="right" vertical="center"/>
    </xf>
    <xf numFmtId="169" fontId="29" fillId="7" borderId="21" xfId="3" applyNumberFormat="1" applyFont="1" applyFill="1" applyBorder="1" applyAlignment="1" applyProtection="1">
      <alignment horizontal="right" vertical="center"/>
    </xf>
    <xf numFmtId="169" fontId="29" fillId="7" borderId="21" xfId="0" applyNumberFormat="1" applyFont="1" applyFill="1" applyBorder="1" applyAlignment="1">
      <alignment horizontal="right"/>
    </xf>
    <xf numFmtId="169" fontId="29" fillId="7" borderId="21" xfId="3" applyNumberFormat="1" applyFont="1" applyFill="1" applyBorder="1" applyAlignment="1" applyProtection="1">
      <alignment horizontal="right"/>
    </xf>
    <xf numFmtId="169" fontId="29" fillId="7" borderId="21" xfId="0" quotePrefix="1" applyNumberFormat="1" applyFont="1" applyFill="1" applyBorder="1" applyAlignment="1">
      <alignment horizontal="right" vertical="center"/>
    </xf>
    <xf numFmtId="169" fontId="29" fillId="7" borderId="21" xfId="0" quotePrefix="1" applyNumberFormat="1" applyFont="1" applyFill="1" applyBorder="1" applyAlignment="1">
      <alignment horizontal="center" vertical="center"/>
    </xf>
    <xf numFmtId="169" fontId="29" fillId="7" borderId="23" xfId="0" applyNumberFormat="1" applyFont="1" applyFill="1" applyBorder="1" applyAlignment="1">
      <alignment horizontal="right" vertical="center"/>
    </xf>
    <xf numFmtId="169" fontId="29" fillId="7" borderId="23" xfId="3" applyNumberFormat="1" applyFont="1" applyFill="1" applyBorder="1" applyAlignment="1" applyProtection="1">
      <alignment horizontal="right" vertical="center"/>
    </xf>
    <xf numFmtId="0" fontId="28" fillId="0" borderId="0" xfId="0" applyFont="1"/>
    <xf numFmtId="164" fontId="3" fillId="0" borderId="0" xfId="3" applyFill="1" applyAlignment="1">
      <alignment vertical="center"/>
    </xf>
    <xf numFmtId="170" fontId="29" fillId="0" borderId="21" xfId="0" applyNumberFormat="1" applyFont="1" applyFill="1" applyBorder="1" applyAlignment="1">
      <alignment horizontal="right" vertical="center"/>
    </xf>
    <xf numFmtId="170" fontId="29" fillId="0" borderId="21" xfId="0" applyNumberFormat="1" applyFont="1" applyFill="1" applyBorder="1" applyAlignment="1">
      <alignment horizontal="center" vertical="center"/>
    </xf>
    <xf numFmtId="170" fontId="29" fillId="0" borderId="24" xfId="0" applyNumberFormat="1" applyFont="1" applyFill="1" applyBorder="1" applyAlignment="1">
      <alignment horizontal="right" vertical="center"/>
    </xf>
    <xf numFmtId="170" fontId="29" fillId="0" borderId="21" xfId="0" applyNumberFormat="1" applyFont="1" applyFill="1" applyBorder="1" applyAlignment="1">
      <alignment horizontal="right"/>
    </xf>
    <xf numFmtId="169" fontId="29" fillId="7" borderId="21" xfId="3" applyNumberFormat="1" applyFont="1" applyFill="1" applyBorder="1" applyAlignment="1" applyProtection="1">
      <alignment vertical="center"/>
    </xf>
    <xf numFmtId="169" fontId="29" fillId="7" borderId="24" xfId="3" applyNumberFormat="1" applyFont="1" applyFill="1" applyBorder="1" applyAlignment="1" applyProtection="1">
      <alignment vertical="center"/>
    </xf>
    <xf numFmtId="170" fontId="29" fillId="7" borderId="21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27" fillId="6" borderId="2" xfId="0" applyFont="1" applyFill="1" applyBorder="1" applyAlignment="1" applyProtection="1">
      <alignment horizontal="center" vertical="center" wrapText="1"/>
    </xf>
    <xf numFmtId="0" fontId="27" fillId="6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0" fontId="27" fillId="6" borderId="13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1" fillId="3" borderId="0" xfId="0" applyFont="1" applyFill="1" applyAlignment="1">
      <alignment wrapText="1"/>
    </xf>
    <xf numFmtId="0" fontId="19" fillId="3" borderId="0" xfId="0" applyFont="1" applyFill="1" applyAlignment="1">
      <alignment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_Ejemplo" xfId="2"/>
    <cellStyle name="Normal_m2ital" xfId="3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26</xdr:row>
      <xdr:rowOff>0</xdr:rowOff>
    </xdr:from>
    <xdr:to>
      <xdr:col>0</xdr:col>
      <xdr:colOff>438150</xdr:colOff>
      <xdr:row>26</xdr:row>
      <xdr:rowOff>0</xdr:rowOff>
    </xdr:to>
    <xdr:sp macro="" textlink="">
      <xdr:nvSpPr>
        <xdr:cNvPr id="5" name="Texto 24"/>
        <xdr:cNvSpPr txBox="1">
          <a:spLocks noChangeArrowheads="1"/>
        </xdr:cNvSpPr>
      </xdr:nvSpPr>
      <xdr:spPr bwMode="auto">
        <a:xfrm>
          <a:off x="2000250" y="3933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0</xdr:col>
      <xdr:colOff>1000125</xdr:colOff>
      <xdr:row>26</xdr:row>
      <xdr:rowOff>0</xdr:rowOff>
    </xdr:from>
    <xdr:to>
      <xdr:col>0</xdr:col>
      <xdr:colOff>438150</xdr:colOff>
      <xdr:row>26</xdr:row>
      <xdr:rowOff>0</xdr:rowOff>
    </xdr:to>
    <xdr:sp macro="" textlink="">
      <xdr:nvSpPr>
        <xdr:cNvPr id="9" name="Texto 24"/>
        <xdr:cNvSpPr txBox="1">
          <a:spLocks noChangeArrowheads="1"/>
        </xdr:cNvSpPr>
      </xdr:nvSpPr>
      <xdr:spPr bwMode="auto">
        <a:xfrm>
          <a:off x="2000250" y="3933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0</xdr:col>
      <xdr:colOff>838200</xdr:colOff>
      <xdr:row>12</xdr:row>
      <xdr:rowOff>0</xdr:rowOff>
    </xdr:from>
    <xdr:to>
      <xdr:col>0</xdr:col>
      <xdr:colOff>781050</xdr:colOff>
      <xdr:row>12</xdr:row>
      <xdr:rowOff>0</xdr:rowOff>
    </xdr:to>
    <xdr:sp macro="" textlink="">
      <xdr:nvSpPr>
        <xdr:cNvPr id="54" name="Texto 2"/>
        <xdr:cNvSpPr txBox="1">
          <a:spLocks noChangeArrowheads="1"/>
        </xdr:cNvSpPr>
      </xdr:nvSpPr>
      <xdr:spPr bwMode="auto">
        <a:xfrm>
          <a:off x="1838325" y="2200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26</xdr:row>
      <xdr:rowOff>0</xdr:rowOff>
    </xdr:from>
    <xdr:to>
      <xdr:col>0</xdr:col>
      <xdr:colOff>781050</xdr:colOff>
      <xdr:row>26</xdr:row>
      <xdr:rowOff>0</xdr:rowOff>
    </xdr:to>
    <xdr:sp macro="" textlink="">
      <xdr:nvSpPr>
        <xdr:cNvPr id="55" name="Texto 2"/>
        <xdr:cNvSpPr txBox="1">
          <a:spLocks noChangeArrowheads="1"/>
        </xdr:cNvSpPr>
      </xdr:nvSpPr>
      <xdr:spPr bwMode="auto">
        <a:xfrm>
          <a:off x="1847850" y="3933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172794</xdr:colOff>
      <xdr:row>1</xdr:row>
      <xdr:rowOff>70763</xdr:rowOff>
    </xdr:from>
    <xdr:to>
      <xdr:col>14</xdr:col>
      <xdr:colOff>36738</xdr:colOff>
      <xdr:row>2</xdr:row>
      <xdr:rowOff>77563</xdr:rowOff>
    </xdr:to>
    <xdr:sp macro="" textlink="">
      <xdr:nvSpPr>
        <xdr:cNvPr id="8" name="7 CuadroTexto"/>
        <xdr:cNvSpPr txBox="1"/>
      </xdr:nvSpPr>
      <xdr:spPr>
        <a:xfrm>
          <a:off x="5078169" y="465370"/>
          <a:ext cx="156498" cy="142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 b="0"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190496</xdr:colOff>
      <xdr:row>6</xdr:row>
      <xdr:rowOff>47626</xdr:rowOff>
    </xdr:from>
    <xdr:to>
      <xdr:col>0</xdr:col>
      <xdr:colOff>489853</xdr:colOff>
      <xdr:row>8</xdr:row>
      <xdr:rowOff>40823</xdr:rowOff>
    </xdr:to>
    <xdr:sp macro="" textlink="">
      <xdr:nvSpPr>
        <xdr:cNvPr id="2" name="1 CuadroTexto"/>
        <xdr:cNvSpPr txBox="1"/>
      </xdr:nvSpPr>
      <xdr:spPr>
        <a:xfrm>
          <a:off x="190496" y="885826"/>
          <a:ext cx="299357" cy="231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700"/>
            <a:t>1/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380996</xdr:colOff>
      <xdr:row>5</xdr:row>
      <xdr:rowOff>114298</xdr:rowOff>
    </xdr:from>
    <xdr:to>
      <xdr:col>0</xdr:col>
      <xdr:colOff>575578</xdr:colOff>
      <xdr:row>8</xdr:row>
      <xdr:rowOff>20410</xdr:rowOff>
    </xdr:to>
    <xdr:sp macro="" textlink="">
      <xdr:nvSpPr>
        <xdr:cNvPr id="2" name="1 CuadroTexto"/>
        <xdr:cNvSpPr txBox="1"/>
      </xdr:nvSpPr>
      <xdr:spPr>
        <a:xfrm>
          <a:off x="380996" y="838198"/>
          <a:ext cx="194582" cy="201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700"/>
            <a:t>1/</a:t>
          </a:r>
        </a:p>
      </xdr:txBody>
    </xdr:sp>
    <xdr:clientData/>
  </xdr:twoCellAnchor>
  <xdr:twoCellAnchor>
    <xdr:from>
      <xdr:col>0</xdr:col>
      <xdr:colOff>476252</xdr:colOff>
      <xdr:row>33</xdr:row>
      <xdr:rowOff>68035</xdr:rowOff>
    </xdr:from>
    <xdr:to>
      <xdr:col>0</xdr:col>
      <xdr:colOff>587831</xdr:colOff>
      <xdr:row>35</xdr:row>
      <xdr:rowOff>6803</xdr:rowOff>
    </xdr:to>
    <xdr:sp macro="" textlink="">
      <xdr:nvSpPr>
        <xdr:cNvPr id="3" name="2 CuadroTexto"/>
        <xdr:cNvSpPr txBox="1"/>
      </xdr:nvSpPr>
      <xdr:spPr>
        <a:xfrm>
          <a:off x="476252" y="4068535"/>
          <a:ext cx="111579" cy="167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700"/>
            <a:t>2/</a:t>
          </a:r>
        </a:p>
      </xdr:txBody>
    </xdr:sp>
    <xdr:clientData/>
  </xdr:twoCellAnchor>
  <xdr:twoCellAnchor>
    <xdr:from>
      <xdr:col>0</xdr:col>
      <xdr:colOff>1000125</xdr:colOff>
      <xdr:row>27</xdr:row>
      <xdr:rowOff>0</xdr:rowOff>
    </xdr:from>
    <xdr:to>
      <xdr:col>0</xdr:col>
      <xdr:colOff>438150</xdr:colOff>
      <xdr:row>27</xdr:row>
      <xdr:rowOff>0</xdr:rowOff>
    </xdr:to>
    <xdr:sp macro="" textlink="">
      <xdr:nvSpPr>
        <xdr:cNvPr id="4" name="Texto 24"/>
        <xdr:cNvSpPr txBox="1">
          <a:spLocks noChangeArrowheads="1"/>
        </xdr:cNvSpPr>
      </xdr:nvSpPr>
      <xdr:spPr bwMode="auto">
        <a:xfrm>
          <a:off x="685800" y="3314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0</xdr:col>
      <xdr:colOff>1000125</xdr:colOff>
      <xdr:row>27</xdr:row>
      <xdr:rowOff>0</xdr:rowOff>
    </xdr:from>
    <xdr:to>
      <xdr:col>0</xdr:col>
      <xdr:colOff>438150</xdr:colOff>
      <xdr:row>27</xdr:row>
      <xdr:rowOff>0</xdr:rowOff>
    </xdr:to>
    <xdr:sp macro="" textlink="">
      <xdr:nvSpPr>
        <xdr:cNvPr id="5" name="Texto 24"/>
        <xdr:cNvSpPr txBox="1">
          <a:spLocks noChangeArrowheads="1"/>
        </xdr:cNvSpPr>
      </xdr:nvSpPr>
      <xdr:spPr bwMode="auto">
        <a:xfrm>
          <a:off x="685800" y="3314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0</xdr:col>
      <xdr:colOff>838200</xdr:colOff>
      <xdr:row>13</xdr:row>
      <xdr:rowOff>0</xdr:rowOff>
    </xdr:from>
    <xdr:to>
      <xdr:col>0</xdr:col>
      <xdr:colOff>781050</xdr:colOff>
      <xdr:row>13</xdr:row>
      <xdr:rowOff>0</xdr:rowOff>
    </xdr:to>
    <xdr:sp macro="" textlink="">
      <xdr:nvSpPr>
        <xdr:cNvPr id="6" name="Texto 2"/>
        <xdr:cNvSpPr txBox="1">
          <a:spLocks noChangeArrowheads="1"/>
        </xdr:cNvSpPr>
      </xdr:nvSpPr>
      <xdr:spPr bwMode="auto">
        <a:xfrm>
          <a:off x="68580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27</xdr:row>
      <xdr:rowOff>0</xdr:rowOff>
    </xdr:from>
    <xdr:to>
      <xdr:col>0</xdr:col>
      <xdr:colOff>781050</xdr:colOff>
      <xdr:row>27</xdr:row>
      <xdr:rowOff>0</xdr:rowOff>
    </xdr:to>
    <xdr:sp macro="" textlink="">
      <xdr:nvSpPr>
        <xdr:cNvPr id="7" name="Texto 2"/>
        <xdr:cNvSpPr txBox="1">
          <a:spLocks noChangeArrowheads="1"/>
        </xdr:cNvSpPr>
      </xdr:nvSpPr>
      <xdr:spPr bwMode="auto">
        <a:xfrm>
          <a:off x="685800" y="33147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TRABAJO/VERONICA/Informe%20de%20gobierrno%202013/P7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IGP"/>
    </sheetNames>
    <sheetDataSet>
      <sheetData sheetId="0">
        <row r="8">
          <cell r="B8">
            <v>323</v>
          </cell>
          <cell r="C8">
            <v>352</v>
          </cell>
          <cell r="D8">
            <v>356</v>
          </cell>
          <cell r="E8">
            <v>357</v>
          </cell>
          <cell r="F8">
            <v>360</v>
          </cell>
          <cell r="G8">
            <v>365</v>
          </cell>
          <cell r="H8">
            <v>367</v>
          </cell>
        </row>
        <row r="9">
          <cell r="B9">
            <v>1427</v>
          </cell>
          <cell r="C9">
            <v>1409</v>
          </cell>
          <cell r="D9">
            <v>1408.8</v>
          </cell>
          <cell r="E9">
            <v>1408.8</v>
          </cell>
          <cell r="F9">
            <v>1408.8</v>
          </cell>
          <cell r="G9">
            <v>1043</v>
          </cell>
          <cell r="H9">
            <v>1043</v>
          </cell>
        </row>
        <row r="11">
          <cell r="B11">
            <v>6335</v>
          </cell>
          <cell r="C11">
            <v>6406</v>
          </cell>
          <cell r="D11">
            <v>6429</v>
          </cell>
          <cell r="E11">
            <v>6491</v>
          </cell>
          <cell r="F11">
            <v>6466</v>
          </cell>
          <cell r="G11">
            <v>6506</v>
          </cell>
          <cell r="H11">
            <v>6506</v>
          </cell>
        </row>
        <row r="12">
          <cell r="B12">
            <v>1166</v>
          </cell>
          <cell r="C12">
            <v>1188</v>
          </cell>
          <cell r="D12">
            <v>1192.972</v>
          </cell>
          <cell r="E12">
            <v>1197</v>
          </cell>
          <cell r="F12">
            <v>1197</v>
          </cell>
          <cell r="G12">
            <v>1204</v>
          </cell>
          <cell r="H12">
            <v>1210</v>
          </cell>
        </row>
        <row r="13">
          <cell r="B13">
            <v>89</v>
          </cell>
          <cell r="C13">
            <v>100</v>
          </cell>
          <cell r="D13">
            <v>102.29300000000001</v>
          </cell>
          <cell r="E13">
            <v>102.29300000000001</v>
          </cell>
          <cell r="F13">
            <v>103</v>
          </cell>
          <cell r="G13">
            <v>103</v>
          </cell>
          <cell r="H13" t="str">
            <v>n.d.</v>
          </cell>
        </row>
        <row r="14">
          <cell r="B14">
            <v>808</v>
          </cell>
          <cell r="C14">
            <v>811</v>
          </cell>
          <cell r="D14">
            <v>810.62400000000002</v>
          </cell>
          <cell r="E14">
            <v>812</v>
          </cell>
          <cell r="F14">
            <v>812</v>
          </cell>
          <cell r="G14">
            <v>818</v>
          </cell>
          <cell r="H14" t="str">
            <v>n.d.</v>
          </cell>
        </row>
        <row r="15">
          <cell r="B15">
            <v>92</v>
          </cell>
          <cell r="C15">
            <v>93</v>
          </cell>
          <cell r="D15">
            <v>93.46</v>
          </cell>
          <cell r="E15">
            <v>94</v>
          </cell>
          <cell r="F15">
            <v>94</v>
          </cell>
          <cell r="G15">
            <v>94</v>
          </cell>
          <cell r="H15">
            <v>94</v>
          </cell>
        </row>
        <row r="16">
          <cell r="B16">
            <v>106</v>
          </cell>
          <cell r="C16">
            <v>106</v>
          </cell>
          <cell r="D16">
            <v>106.962</v>
          </cell>
          <cell r="E16">
            <v>107</v>
          </cell>
          <cell r="F16">
            <v>107</v>
          </cell>
          <cell r="G16">
            <v>110</v>
          </cell>
          <cell r="H16" t="str">
            <v>n.d.</v>
          </cell>
        </row>
        <row r="17">
          <cell r="B17">
            <v>148</v>
          </cell>
          <cell r="C17">
            <v>151</v>
          </cell>
          <cell r="D17">
            <v>151</v>
          </cell>
          <cell r="E17">
            <v>152</v>
          </cell>
          <cell r="F17">
            <v>152</v>
          </cell>
          <cell r="G17">
            <v>154</v>
          </cell>
          <cell r="H17" t="str">
            <v>n.d.</v>
          </cell>
        </row>
        <row r="18">
          <cell r="B18">
            <v>55</v>
          </cell>
          <cell r="C18">
            <v>56</v>
          </cell>
          <cell r="D18">
            <v>55.51</v>
          </cell>
          <cell r="E18">
            <v>56</v>
          </cell>
          <cell r="F18">
            <v>128</v>
          </cell>
          <cell r="G18">
            <v>128</v>
          </cell>
          <cell r="H18">
            <v>128</v>
          </cell>
        </row>
        <row r="19">
          <cell r="B19">
            <v>72</v>
          </cell>
          <cell r="C19">
            <v>72</v>
          </cell>
          <cell r="D19">
            <v>72.411000000000001</v>
          </cell>
          <cell r="E19">
            <v>72</v>
          </cell>
          <cell r="F19">
            <v>72</v>
          </cell>
          <cell r="G19">
            <v>73</v>
          </cell>
          <cell r="H19" t="str">
            <v>n.d.</v>
          </cell>
        </row>
        <row r="20">
          <cell r="B20">
            <v>78</v>
          </cell>
          <cell r="C20">
            <v>78</v>
          </cell>
          <cell r="D20">
            <v>78</v>
          </cell>
          <cell r="E20">
            <v>79</v>
          </cell>
          <cell r="F20">
            <v>79</v>
          </cell>
          <cell r="G20">
            <v>79</v>
          </cell>
          <cell r="H20">
            <v>79</v>
          </cell>
        </row>
        <row r="21">
          <cell r="B21">
            <v>988</v>
          </cell>
          <cell r="C21">
            <v>1005</v>
          </cell>
          <cell r="D21">
            <v>1006</v>
          </cell>
          <cell r="E21">
            <v>1009</v>
          </cell>
          <cell r="F21">
            <v>1027</v>
          </cell>
          <cell r="G21">
            <v>1027</v>
          </cell>
          <cell r="H21" t="str">
            <v>n.d.</v>
          </cell>
        </row>
        <row r="22">
          <cell r="B22">
            <v>644</v>
          </cell>
          <cell r="C22">
            <v>644</v>
          </cell>
          <cell r="D22">
            <v>644</v>
          </cell>
          <cell r="E22">
            <v>644</v>
          </cell>
          <cell r="F22">
            <v>644</v>
          </cell>
          <cell r="G22">
            <v>644</v>
          </cell>
          <cell r="H22">
            <v>644</v>
          </cell>
        </row>
        <row r="23">
          <cell r="B23">
            <v>42</v>
          </cell>
          <cell r="C23">
            <v>42</v>
          </cell>
          <cell r="D23">
            <v>117</v>
          </cell>
          <cell r="E23">
            <v>117</v>
          </cell>
          <cell r="F23">
            <v>117</v>
          </cell>
          <cell r="G23">
            <v>117</v>
          </cell>
          <cell r="H23" t="str">
            <v>n.d.</v>
          </cell>
        </row>
        <row r="24">
          <cell r="B24">
            <v>65</v>
          </cell>
          <cell r="C24">
            <v>65</v>
          </cell>
          <cell r="D24">
            <v>159</v>
          </cell>
          <cell r="E24">
            <v>159</v>
          </cell>
          <cell r="F24">
            <v>159</v>
          </cell>
          <cell r="G24">
            <v>197</v>
          </cell>
          <cell r="H24">
            <v>197</v>
          </cell>
        </row>
        <row r="25">
          <cell r="B25">
            <v>13</v>
          </cell>
          <cell r="C25">
            <v>13</v>
          </cell>
          <cell r="D25">
            <v>13</v>
          </cell>
          <cell r="E25">
            <v>13</v>
          </cell>
          <cell r="F25">
            <v>13</v>
          </cell>
          <cell r="G25">
            <v>13</v>
          </cell>
          <cell r="H25">
            <v>13</v>
          </cell>
        </row>
        <row r="26">
          <cell r="B26">
            <v>96</v>
          </cell>
          <cell r="C26">
            <v>96</v>
          </cell>
          <cell r="D26">
            <v>96</v>
          </cell>
          <cell r="E26">
            <v>96</v>
          </cell>
          <cell r="F26">
            <v>96</v>
          </cell>
          <cell r="G26">
            <v>96</v>
          </cell>
          <cell r="H26">
            <v>96</v>
          </cell>
        </row>
        <row r="27">
          <cell r="B27">
            <v>826</v>
          </cell>
          <cell r="C27">
            <v>488</v>
          </cell>
          <cell r="D27">
            <v>488</v>
          </cell>
          <cell r="E27">
            <v>488</v>
          </cell>
          <cell r="F27">
            <v>488</v>
          </cell>
          <cell r="G27">
            <v>488</v>
          </cell>
          <cell r="H27" t="str">
            <v>n.d.</v>
          </cell>
        </row>
        <row r="28">
          <cell r="B28">
            <v>6</v>
          </cell>
          <cell r="C28">
            <v>6</v>
          </cell>
          <cell r="D28">
            <v>6</v>
          </cell>
          <cell r="E28">
            <v>6</v>
          </cell>
          <cell r="F28">
            <v>6</v>
          </cell>
          <cell r="G28">
            <v>6</v>
          </cell>
          <cell r="H28">
            <v>6</v>
          </cell>
        </row>
        <row r="29">
          <cell r="B29">
            <v>130</v>
          </cell>
          <cell r="C29">
            <v>134</v>
          </cell>
          <cell r="D29">
            <v>135</v>
          </cell>
          <cell r="E29">
            <v>135</v>
          </cell>
          <cell r="F29">
            <v>135</v>
          </cell>
          <cell r="G29">
            <v>136</v>
          </cell>
          <cell r="H29">
            <v>137</v>
          </cell>
        </row>
        <row r="30">
          <cell r="B30">
            <v>91</v>
          </cell>
          <cell r="C30">
            <v>93</v>
          </cell>
          <cell r="D30">
            <v>92.863</v>
          </cell>
          <cell r="E30">
            <v>93</v>
          </cell>
          <cell r="F30">
            <v>93</v>
          </cell>
          <cell r="G30">
            <v>93</v>
          </cell>
          <cell r="H30">
            <v>94</v>
          </cell>
        </row>
        <row r="31">
          <cell r="B31">
            <v>373</v>
          </cell>
          <cell r="C31">
            <v>379</v>
          </cell>
          <cell r="D31">
            <v>381</v>
          </cell>
          <cell r="E31">
            <v>382</v>
          </cell>
          <cell r="F31">
            <v>382</v>
          </cell>
          <cell r="G31">
            <v>423</v>
          </cell>
          <cell r="H31" t="str">
            <v>n.d.</v>
          </cell>
        </row>
        <row r="32">
          <cell r="B32">
            <v>72</v>
          </cell>
          <cell r="C32">
            <v>75</v>
          </cell>
          <cell r="D32">
            <v>80</v>
          </cell>
          <cell r="E32">
            <v>83</v>
          </cell>
          <cell r="F32">
            <v>83</v>
          </cell>
          <cell r="G32">
            <v>83</v>
          </cell>
          <cell r="H32" t="str">
            <v>n.d.</v>
          </cell>
        </row>
        <row r="33">
          <cell r="B33">
            <v>174</v>
          </cell>
          <cell r="C33">
            <v>178</v>
          </cell>
          <cell r="D33">
            <v>179</v>
          </cell>
          <cell r="E33">
            <v>179</v>
          </cell>
          <cell r="F33">
            <v>179</v>
          </cell>
          <cell r="G33">
            <v>681</v>
          </cell>
          <cell r="H33">
            <v>681</v>
          </cell>
        </row>
        <row r="34">
          <cell r="B34">
            <v>71</v>
          </cell>
          <cell r="C34">
            <v>71</v>
          </cell>
          <cell r="D34">
            <v>71</v>
          </cell>
          <cell r="E34">
            <v>71</v>
          </cell>
          <cell r="F34">
            <v>71</v>
          </cell>
          <cell r="G34">
            <v>71</v>
          </cell>
          <cell r="H34">
            <v>71</v>
          </cell>
        </row>
        <row r="35">
          <cell r="B35">
            <v>138</v>
          </cell>
          <cell r="C35">
            <v>138</v>
          </cell>
          <cell r="D35">
            <v>139</v>
          </cell>
          <cell r="E35">
            <v>139</v>
          </cell>
          <cell r="F35">
            <v>425</v>
          </cell>
          <cell r="G35">
            <v>573</v>
          </cell>
          <cell r="H35">
            <v>573</v>
          </cell>
        </row>
        <row r="36">
          <cell r="B36">
            <v>63</v>
          </cell>
          <cell r="C36">
            <v>64</v>
          </cell>
          <cell r="D36">
            <v>64</v>
          </cell>
          <cell r="E36">
            <v>64</v>
          </cell>
          <cell r="F36">
            <v>64</v>
          </cell>
          <cell r="G36" t="str">
            <v>n.d.</v>
          </cell>
          <cell r="H36" t="str">
            <v>n.d.</v>
          </cell>
        </row>
        <row r="37">
          <cell r="B37">
            <v>392</v>
          </cell>
          <cell r="C37">
            <v>395</v>
          </cell>
          <cell r="D37">
            <v>395</v>
          </cell>
          <cell r="E37">
            <v>395</v>
          </cell>
          <cell r="F37">
            <v>395</v>
          </cell>
          <cell r="G37">
            <v>395</v>
          </cell>
          <cell r="H37">
            <v>395</v>
          </cell>
        </row>
        <row r="38">
          <cell r="B38">
            <v>43</v>
          </cell>
          <cell r="C38">
            <v>43</v>
          </cell>
          <cell r="D38">
            <v>43</v>
          </cell>
          <cell r="E38">
            <v>43</v>
          </cell>
          <cell r="F38">
            <v>43</v>
          </cell>
          <cell r="G38">
            <v>38</v>
          </cell>
          <cell r="H38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2" transitionEvaluation="1" codeName="Hoja18"/>
  <dimension ref="A1:AI251"/>
  <sheetViews>
    <sheetView showGridLines="0" tabSelected="1" topLeftCell="A22" zoomScale="190" zoomScaleNormal="190" workbookViewId="0">
      <selection activeCell="A41" sqref="A41"/>
    </sheetView>
  </sheetViews>
  <sheetFormatPr baseColWidth="10" defaultColWidth="9.7109375" defaultRowHeight="12.75"/>
  <cols>
    <col min="1" max="1" width="21.85546875" style="1" customWidth="1"/>
    <col min="2" max="12" width="4.28515625" style="1" customWidth="1"/>
    <col min="13" max="13" width="4.5703125" style="1" customWidth="1"/>
    <col min="14" max="14" width="4.42578125" style="1" customWidth="1"/>
    <col min="15" max="15" width="4.7109375" style="1" customWidth="1"/>
    <col min="16" max="16" width="6.85546875" customWidth="1"/>
    <col min="17" max="33" width="11.42578125" customWidth="1"/>
    <col min="34" max="16384" width="9.7109375" style="1"/>
  </cols>
  <sheetData>
    <row r="1" spans="1:35" s="74" customFormat="1" ht="15" customHeight="1">
      <c r="A1" s="132" t="s">
        <v>4</v>
      </c>
      <c r="B1" s="133"/>
      <c r="C1" s="133"/>
      <c r="D1" s="133"/>
      <c r="E1" s="133"/>
      <c r="F1" s="133"/>
      <c r="G1" s="133"/>
      <c r="H1" s="6"/>
      <c r="I1" s="6"/>
      <c r="J1" s="6"/>
      <c r="K1" s="6"/>
      <c r="L1" s="6"/>
      <c r="M1" s="6"/>
      <c r="N1" s="6"/>
      <c r="O1" s="6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5" ht="11.1" customHeight="1">
      <c r="A2" s="137" t="s">
        <v>2</v>
      </c>
      <c r="B2" s="138" t="s">
        <v>77</v>
      </c>
      <c r="C2" s="139"/>
      <c r="D2" s="139"/>
      <c r="E2" s="139"/>
      <c r="F2" s="139"/>
      <c r="G2" s="139"/>
      <c r="H2" s="140"/>
      <c r="I2" s="138" t="s">
        <v>3</v>
      </c>
      <c r="J2" s="139"/>
      <c r="K2" s="139"/>
      <c r="L2" s="139"/>
      <c r="M2" s="139"/>
      <c r="N2" s="139"/>
      <c r="O2" s="140"/>
      <c r="AH2"/>
    </row>
    <row r="3" spans="1:35" ht="11.1" customHeight="1">
      <c r="A3" s="137"/>
      <c r="B3" s="141"/>
      <c r="C3" s="142"/>
      <c r="D3" s="142"/>
      <c r="E3" s="142"/>
      <c r="F3" s="142"/>
      <c r="G3" s="142"/>
      <c r="H3" s="143"/>
      <c r="I3" s="141"/>
      <c r="J3" s="142"/>
      <c r="K3" s="142"/>
      <c r="L3" s="142"/>
      <c r="M3" s="142"/>
      <c r="N3" s="142"/>
      <c r="O3" s="143"/>
      <c r="AH3"/>
    </row>
    <row r="4" spans="1:35" ht="4.5" customHeight="1">
      <c r="A4" s="137"/>
      <c r="B4" s="134">
        <v>2005</v>
      </c>
      <c r="C4" s="134">
        <v>2006</v>
      </c>
      <c r="D4" s="134">
        <v>2007</v>
      </c>
      <c r="E4" s="134">
        <v>2008</v>
      </c>
      <c r="F4" s="134">
        <v>2009</v>
      </c>
      <c r="G4" s="134">
        <v>2010</v>
      </c>
      <c r="H4" s="134">
        <v>2011</v>
      </c>
      <c r="I4" s="134">
        <v>2005</v>
      </c>
      <c r="J4" s="134">
        <v>2006</v>
      </c>
      <c r="K4" s="134">
        <v>2007</v>
      </c>
      <c r="L4" s="134">
        <v>2008</v>
      </c>
      <c r="M4" s="134">
        <v>2009</v>
      </c>
      <c r="N4" s="134">
        <v>2010</v>
      </c>
      <c r="O4" s="134">
        <v>2011</v>
      </c>
      <c r="AH4"/>
    </row>
    <row r="5" spans="1:35" ht="13.5" customHeight="1">
      <c r="A5" s="137"/>
      <c r="B5" s="135"/>
      <c r="C5" s="135"/>
      <c r="D5" s="135"/>
      <c r="E5" s="135"/>
      <c r="F5" s="135"/>
      <c r="G5" s="135"/>
      <c r="H5" s="136"/>
      <c r="I5" s="136"/>
      <c r="J5" s="136"/>
      <c r="K5" s="136"/>
      <c r="L5" s="136"/>
      <c r="M5" s="136"/>
      <c r="N5" s="136"/>
      <c r="O5" s="136"/>
      <c r="Q5" s="36"/>
      <c r="R5" s="36"/>
      <c r="AH5"/>
    </row>
    <row r="6" spans="1:35" ht="2.1" customHeight="1">
      <c r="A6" s="106"/>
      <c r="B6" s="107"/>
      <c r="C6" s="107"/>
      <c r="D6" s="107"/>
      <c r="E6" s="107"/>
      <c r="F6" s="107"/>
      <c r="G6" s="107"/>
      <c r="H6" s="108"/>
      <c r="I6" s="108"/>
      <c r="J6" s="108"/>
      <c r="K6" s="108"/>
      <c r="L6" s="108"/>
      <c r="M6" s="108"/>
      <c r="N6" s="108"/>
      <c r="O6" s="108"/>
      <c r="AH6"/>
    </row>
    <row r="7" spans="1:35" s="74" customFormat="1" ht="12.95" customHeight="1">
      <c r="A7" s="109" t="s">
        <v>81</v>
      </c>
      <c r="B7" s="116">
        <v>356</v>
      </c>
      <c r="C7" s="116">
        <v>357</v>
      </c>
      <c r="D7" s="116">
        <v>360</v>
      </c>
      <c r="E7" s="116">
        <v>365</v>
      </c>
      <c r="F7" s="116">
        <v>367</v>
      </c>
      <c r="G7" s="116">
        <v>372</v>
      </c>
      <c r="H7" s="129">
        <v>374</v>
      </c>
      <c r="I7" s="125">
        <v>3.2149745277387551</v>
      </c>
      <c r="J7" s="125">
        <v>3.1841823662763371</v>
      </c>
      <c r="K7" s="125">
        <v>3.1709730815302368</v>
      </c>
      <c r="L7" s="125">
        <v>3.1747953881339139</v>
      </c>
      <c r="M7" s="125">
        <v>3.1523048003538006</v>
      </c>
      <c r="N7" s="125">
        <v>3.155580180391286</v>
      </c>
      <c r="O7" s="125">
        <v>3.1333456483312299</v>
      </c>
      <c r="P7" s="73"/>
      <c r="Q7" s="114"/>
      <c r="R7" s="114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</row>
    <row r="8" spans="1:35" s="74" customFormat="1" ht="9" customHeight="1">
      <c r="A8" s="109" t="s">
        <v>82</v>
      </c>
      <c r="B8" s="115">
        <v>1408.8</v>
      </c>
      <c r="C8" s="116">
        <v>1408.8</v>
      </c>
      <c r="D8" s="116">
        <v>1408.8</v>
      </c>
      <c r="E8" s="116">
        <v>1408.8</v>
      </c>
      <c r="F8" s="116">
        <v>1408.8</v>
      </c>
      <c r="G8" s="116">
        <v>1408.8</v>
      </c>
      <c r="H8" s="129">
        <v>1409</v>
      </c>
      <c r="I8" s="125">
        <v>43.59990096558554</v>
      </c>
      <c r="J8" s="125">
        <v>43.253858053475071</v>
      </c>
      <c r="K8" s="125">
        <v>42.836386652269489</v>
      </c>
      <c r="L8" s="125">
        <v>42.375311893033746</v>
      </c>
      <c r="M8" s="125">
        <v>41.892948707216846</v>
      </c>
      <c r="N8" s="125">
        <v>41.428867769158401</v>
      </c>
      <c r="O8" s="125">
        <v>41.027546401310552</v>
      </c>
      <c r="P8" s="73"/>
      <c r="Q8" s="114"/>
      <c r="R8" s="114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</row>
    <row r="9" spans="1:35" s="74" customFormat="1" ht="9" customHeight="1">
      <c r="A9" s="110" t="s">
        <v>83</v>
      </c>
      <c r="B9" s="117">
        <v>6429</v>
      </c>
      <c r="C9" s="118">
        <v>6491</v>
      </c>
      <c r="D9" s="118">
        <v>6466</v>
      </c>
      <c r="E9" s="118">
        <v>6506</v>
      </c>
      <c r="F9" s="118">
        <v>6506</v>
      </c>
      <c r="G9" s="118">
        <v>6572</v>
      </c>
      <c r="H9" s="129">
        <v>6562</v>
      </c>
      <c r="I9" s="128">
        <v>21.755123136078051</v>
      </c>
      <c r="J9" s="128">
        <v>21.754145433222057</v>
      </c>
      <c r="K9" s="128">
        <v>21.465239489612376</v>
      </c>
      <c r="L9" s="128">
        <v>21.394702715015399</v>
      </c>
      <c r="M9" s="128">
        <v>21.207965488870386</v>
      </c>
      <c r="N9" s="128">
        <v>21.246173074293601</v>
      </c>
      <c r="O9" s="128">
        <v>21.060228517793441</v>
      </c>
      <c r="P9" s="73"/>
      <c r="Q9" s="114"/>
      <c r="R9" s="114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</row>
    <row r="10" spans="1:35" s="74" customFormat="1" ht="9" customHeight="1">
      <c r="A10" s="109" t="s">
        <v>84</v>
      </c>
      <c r="B10" s="115">
        <v>321.346</v>
      </c>
      <c r="C10" s="119">
        <v>324.66199999999998</v>
      </c>
      <c r="D10" s="119">
        <v>327.75200000000001</v>
      </c>
      <c r="E10" s="119">
        <v>331.07100000000003</v>
      </c>
      <c r="F10" s="119">
        <v>333.57400000000001</v>
      </c>
      <c r="G10" s="119">
        <v>336.57799999999997</v>
      </c>
      <c r="H10" s="129">
        <v>339</v>
      </c>
      <c r="I10" s="125">
        <v>2.5149757773551533</v>
      </c>
      <c r="J10" s="125">
        <v>2.5412661636244089</v>
      </c>
      <c r="K10" s="125">
        <v>2.5651567357943819</v>
      </c>
      <c r="L10" s="125">
        <v>2.5924865023847325</v>
      </c>
      <c r="M10" s="125">
        <v>2.615077924028856</v>
      </c>
      <c r="N10" s="125">
        <v>2.6408535727595925</v>
      </c>
      <c r="O10" s="131">
        <v>2.6522236113667166</v>
      </c>
      <c r="P10" s="73"/>
      <c r="Q10" s="114"/>
      <c r="R10" s="114"/>
      <c r="S10" s="75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2"/>
    </row>
    <row r="11" spans="1:35" s="74" customFormat="1" ht="9" customHeight="1">
      <c r="A11" s="109" t="s">
        <v>85</v>
      </c>
      <c r="B11" s="115">
        <v>102.29300000000001</v>
      </c>
      <c r="C11" s="115">
        <v>102.29300000000001</v>
      </c>
      <c r="D11" s="119">
        <v>103</v>
      </c>
      <c r="E11" s="119">
        <v>103</v>
      </c>
      <c r="F11" s="119">
        <v>103</v>
      </c>
      <c r="G11" s="120" t="s">
        <v>5</v>
      </c>
      <c r="H11" s="129">
        <v>106</v>
      </c>
      <c r="I11" s="125">
        <v>2.1249914075296399</v>
      </c>
      <c r="J11" s="125">
        <v>2.1147174852134336</v>
      </c>
      <c r="K11" s="125">
        <v>2.1194439599674486</v>
      </c>
      <c r="L11" s="125">
        <v>2.1042439167636284</v>
      </c>
      <c r="M11" s="125">
        <v>2.0942605103106953</v>
      </c>
      <c r="N11" s="126" t="s">
        <v>5</v>
      </c>
      <c r="O11" s="131">
        <v>2.1293931791920522</v>
      </c>
      <c r="P11" s="73"/>
      <c r="Q11" s="114"/>
      <c r="R11" s="114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2"/>
    </row>
    <row r="12" spans="1:35" s="74" customFormat="1" ht="9" customHeight="1">
      <c r="A12" s="109" t="s">
        <v>86</v>
      </c>
      <c r="B12" s="115">
        <v>810.62400000000002</v>
      </c>
      <c r="C12" s="119">
        <v>812</v>
      </c>
      <c r="D12" s="119">
        <v>812</v>
      </c>
      <c r="E12" s="119">
        <v>818</v>
      </c>
      <c r="F12" s="115">
        <v>821</v>
      </c>
      <c r="G12" s="115">
        <v>823</v>
      </c>
      <c r="H12" s="129">
        <v>823.31700000000001</v>
      </c>
      <c r="I12" s="125">
        <v>39.746602075038737</v>
      </c>
      <c r="J12" s="125">
        <v>39.231033099976322</v>
      </c>
      <c r="K12" s="125">
        <v>38.986729147861489</v>
      </c>
      <c r="L12" s="125">
        <v>38.495566891930054</v>
      </c>
      <c r="M12" s="125">
        <v>37.848578027540484</v>
      </c>
      <c r="N12" s="125">
        <v>37.355095816047715</v>
      </c>
      <c r="O12" s="131">
        <v>36.853939122649955</v>
      </c>
      <c r="P12" s="73"/>
      <c r="Q12" s="114"/>
      <c r="R12" s="114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2"/>
    </row>
    <row r="13" spans="1:35" s="74" customFormat="1" ht="10.5" customHeight="1">
      <c r="A13" s="110" t="s">
        <v>87</v>
      </c>
      <c r="B13" s="115">
        <v>93.46</v>
      </c>
      <c r="C13" s="119">
        <v>94</v>
      </c>
      <c r="D13" s="119">
        <v>94</v>
      </c>
      <c r="E13" s="119">
        <v>94</v>
      </c>
      <c r="F13" s="119">
        <v>94</v>
      </c>
      <c r="G13" s="119">
        <v>94</v>
      </c>
      <c r="H13" s="129">
        <v>94</v>
      </c>
      <c r="I13" s="125">
        <v>22.608190812549893</v>
      </c>
      <c r="J13" s="125">
        <v>22.46331787984515</v>
      </c>
      <c r="K13" s="125">
        <v>22.231156729654941</v>
      </c>
      <c r="L13" s="125">
        <v>22.019724050692215</v>
      </c>
      <c r="M13" s="125">
        <v>21.78043468186663</v>
      </c>
      <c r="N13" s="125">
        <v>21.521131919959704</v>
      </c>
      <c r="O13" s="131">
        <v>21.338418232997366</v>
      </c>
      <c r="P13" s="73"/>
      <c r="Q13" s="114"/>
      <c r="R13" s="114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2"/>
    </row>
    <row r="14" spans="1:35" s="74" customFormat="1" ht="9" customHeight="1">
      <c r="A14" s="109" t="s">
        <v>88</v>
      </c>
      <c r="B14" s="115">
        <v>106.962</v>
      </c>
      <c r="C14" s="119">
        <v>107</v>
      </c>
      <c r="D14" s="119">
        <v>107</v>
      </c>
      <c r="E14" s="119">
        <v>110</v>
      </c>
      <c r="F14" s="115">
        <v>110</v>
      </c>
      <c r="G14" s="119">
        <v>110</v>
      </c>
      <c r="H14" s="129">
        <v>115</v>
      </c>
      <c r="I14" s="125">
        <v>13.000027103139844</v>
      </c>
      <c r="J14" s="125">
        <v>12.940457809209517</v>
      </c>
      <c r="K14" s="125">
        <v>12.890342459053286</v>
      </c>
      <c r="L14" s="125">
        <v>13.194311668353539</v>
      </c>
      <c r="M14" s="125">
        <v>13.149597592428222</v>
      </c>
      <c r="N14" s="125">
        <v>13.111204107954794</v>
      </c>
      <c r="O14" s="131">
        <v>13.680399924484192</v>
      </c>
      <c r="P14" s="73"/>
      <c r="Q14" s="114"/>
      <c r="R14" s="114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2"/>
    </row>
    <row r="15" spans="1:35" s="74" customFormat="1" ht="9" customHeight="1">
      <c r="A15" s="109" t="s">
        <v>89</v>
      </c>
      <c r="B15" s="115">
        <v>151</v>
      </c>
      <c r="C15" s="119">
        <v>152</v>
      </c>
      <c r="D15" s="119">
        <v>152</v>
      </c>
      <c r="E15" s="119">
        <v>154</v>
      </c>
      <c r="F15" s="119">
        <v>154</v>
      </c>
      <c r="G15" s="119">
        <v>154</v>
      </c>
      <c r="H15" s="129">
        <v>154</v>
      </c>
      <c r="I15" s="125">
        <v>14.410298610971276</v>
      </c>
      <c r="J15" s="125">
        <v>14.410372130795363</v>
      </c>
      <c r="K15" s="125">
        <v>14.304939909841234</v>
      </c>
      <c r="L15" s="125">
        <v>14.379121217205682</v>
      </c>
      <c r="M15" s="125">
        <v>14.263891061662337</v>
      </c>
      <c r="N15" s="125">
        <v>14.10221283865457</v>
      </c>
      <c r="O15" s="131">
        <v>13.939497511890211</v>
      </c>
      <c r="P15" s="73"/>
      <c r="Q15" s="114"/>
      <c r="R15" s="114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2"/>
    </row>
    <row r="16" spans="1:35" s="74" customFormat="1" ht="9" customHeight="1">
      <c r="A16" s="109" t="s">
        <v>90</v>
      </c>
      <c r="B16" s="115">
        <v>128.43700000000001</v>
      </c>
      <c r="C16" s="119">
        <v>130.50399999999999</v>
      </c>
      <c r="D16" s="119">
        <v>130.51400000000001</v>
      </c>
      <c r="E16" s="119">
        <v>130.57300000000001</v>
      </c>
      <c r="F16" s="119">
        <v>130.63800000000001</v>
      </c>
      <c r="G16" s="119">
        <v>130.67099999999999</v>
      </c>
      <c r="H16" s="129">
        <v>131</v>
      </c>
      <c r="I16" s="125">
        <v>12.578031842632651</v>
      </c>
      <c r="J16" s="125">
        <v>12.745894214273887</v>
      </c>
      <c r="K16" s="125">
        <v>12.672704117400544</v>
      </c>
      <c r="L16" s="125">
        <v>12.573711291611245</v>
      </c>
      <c r="M16" s="125">
        <v>12.508502541570534</v>
      </c>
      <c r="N16" s="125">
        <v>12.475261136426775</v>
      </c>
      <c r="O16" s="131">
        <v>12.480840480758165</v>
      </c>
      <c r="P16" s="73"/>
      <c r="Q16" s="114"/>
      <c r="R16" s="114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2"/>
    </row>
    <row r="17" spans="1:35" s="74" customFormat="1" ht="9" customHeight="1">
      <c r="A17" s="109" t="s">
        <v>91</v>
      </c>
      <c r="B17" s="115">
        <v>72.411000000000001</v>
      </c>
      <c r="C17" s="119">
        <v>72</v>
      </c>
      <c r="D17" s="119">
        <v>72</v>
      </c>
      <c r="E17" s="119">
        <v>73</v>
      </c>
      <c r="F17" s="115">
        <v>73</v>
      </c>
      <c r="G17" s="119">
        <v>74</v>
      </c>
      <c r="H17" s="129">
        <v>74</v>
      </c>
      <c r="I17" s="125">
        <v>13.361363331064952</v>
      </c>
      <c r="J17" s="125">
        <v>13.241934558359413</v>
      </c>
      <c r="K17" s="125">
        <v>13.183341090753022</v>
      </c>
      <c r="L17" s="125">
        <v>13.288139098055728</v>
      </c>
      <c r="M17" s="125">
        <v>13.217226935260031</v>
      </c>
      <c r="N17" s="125">
        <v>13.338902024502842</v>
      </c>
      <c r="O17" s="131">
        <v>13.284093626291877</v>
      </c>
      <c r="P17" s="73"/>
      <c r="Q17" s="114"/>
      <c r="R17" s="114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2"/>
    </row>
    <row r="18" spans="1:35" s="74" customFormat="1" ht="9" customHeight="1">
      <c r="A18" s="109" t="s">
        <v>92</v>
      </c>
      <c r="B18" s="115">
        <v>78</v>
      </c>
      <c r="C18" s="119">
        <v>79</v>
      </c>
      <c r="D18" s="119">
        <v>79</v>
      </c>
      <c r="E18" s="119">
        <v>79</v>
      </c>
      <c r="F18" s="119">
        <v>79</v>
      </c>
      <c r="G18" s="119">
        <v>79</v>
      </c>
      <c r="H18" s="129">
        <v>78</v>
      </c>
      <c r="I18" s="125">
        <v>14.868199133222115</v>
      </c>
      <c r="J18" s="125">
        <v>15.001135528993208</v>
      </c>
      <c r="K18" s="125">
        <v>14.93745178417462</v>
      </c>
      <c r="L18" s="125">
        <v>14.868072207639592</v>
      </c>
      <c r="M18" s="125">
        <v>14.797135948780182</v>
      </c>
      <c r="N18" s="125">
        <v>14.729594477483484</v>
      </c>
      <c r="O18" s="131">
        <v>14.47588391974273</v>
      </c>
      <c r="P18" s="73"/>
      <c r="Q18" s="114"/>
      <c r="R18" s="114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2"/>
    </row>
    <row r="19" spans="1:35" s="74" customFormat="1" ht="9" customHeight="1">
      <c r="A19" s="109" t="s">
        <v>93</v>
      </c>
      <c r="B19" s="115">
        <v>1005.75</v>
      </c>
      <c r="C19" s="119">
        <v>1012.165</v>
      </c>
      <c r="D19" s="119">
        <v>1027</v>
      </c>
      <c r="E19" s="119">
        <v>1027</v>
      </c>
      <c r="F19" s="119">
        <v>1040.26</v>
      </c>
      <c r="G19" s="119">
        <v>1049.4459999999999</v>
      </c>
      <c r="H19" s="129">
        <v>1052.3800000000001</v>
      </c>
      <c r="I19" s="125">
        <v>15.919749331101439</v>
      </c>
      <c r="J19" s="125">
        <v>15.910047435492878</v>
      </c>
      <c r="K19" s="125">
        <v>16.043723411082436</v>
      </c>
      <c r="L19" s="125">
        <v>15.954364861783702</v>
      </c>
      <c r="M19" s="125">
        <v>16.077481262399267</v>
      </c>
      <c r="N19" s="125">
        <v>16.139576890947534</v>
      </c>
      <c r="O19" s="131">
        <v>16.105329263523149</v>
      </c>
      <c r="P19" s="73"/>
      <c r="Q19" s="114"/>
      <c r="R19" s="114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2"/>
    </row>
    <row r="20" spans="1:35" s="74" customFormat="1" ht="9" customHeight="1">
      <c r="A20" s="109" t="s">
        <v>94</v>
      </c>
      <c r="B20" s="115">
        <v>644</v>
      </c>
      <c r="C20" s="115">
        <v>644</v>
      </c>
      <c r="D20" s="115">
        <v>644</v>
      </c>
      <c r="E20" s="115">
        <v>644</v>
      </c>
      <c r="F20" s="115">
        <v>644</v>
      </c>
      <c r="G20" s="115">
        <v>644</v>
      </c>
      <c r="H20" s="129">
        <v>643.702</v>
      </c>
      <c r="I20" s="125">
        <v>7.8089549360489032</v>
      </c>
      <c r="J20" s="125">
        <v>7.817768211451595</v>
      </c>
      <c r="K20" s="125">
        <v>7.8282290119710156</v>
      </c>
      <c r="L20" s="125">
        <v>7.8431279894846559</v>
      </c>
      <c r="M20" s="125">
        <v>7.8630263736038604</v>
      </c>
      <c r="N20" s="125">
        <v>7.8750816397729766</v>
      </c>
      <c r="O20" s="131">
        <v>7.8694414693190602</v>
      </c>
      <c r="P20" s="73"/>
      <c r="Q20" s="114"/>
      <c r="R20" s="114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2"/>
    </row>
    <row r="21" spans="1:35" s="74" customFormat="1" ht="9" customHeight="1">
      <c r="A21" s="109" t="s">
        <v>95</v>
      </c>
      <c r="B21" s="115">
        <v>117</v>
      </c>
      <c r="C21" s="119">
        <v>117</v>
      </c>
      <c r="D21" s="119">
        <v>117</v>
      </c>
      <c r="E21" s="119">
        <v>117</v>
      </c>
      <c r="F21" s="119">
        <v>117</v>
      </c>
      <c r="G21" s="119">
        <v>117</v>
      </c>
      <c r="H21" s="129">
        <v>117</v>
      </c>
      <c r="I21" s="125">
        <v>10.547274642828263</v>
      </c>
      <c r="J21" s="125">
        <v>10.514068767581298</v>
      </c>
      <c r="K21" s="125">
        <v>10.481051602427375</v>
      </c>
      <c r="L21" s="125">
        <v>10.459092477954782</v>
      </c>
      <c r="M21" s="125">
        <v>10.458488515998583</v>
      </c>
      <c r="N21" s="125">
        <v>10.490023987188184</v>
      </c>
      <c r="O21" s="131">
        <v>10.518543517956548</v>
      </c>
      <c r="P21" s="73"/>
      <c r="Q21" s="114"/>
      <c r="R21" s="114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2"/>
    </row>
    <row r="22" spans="1:35" s="74" customFormat="1" ht="9" customHeight="1">
      <c r="A22" s="109" t="s">
        <v>96</v>
      </c>
      <c r="B22" s="115">
        <v>192.97900000000001</v>
      </c>
      <c r="C22" s="119">
        <v>192.97900000000001</v>
      </c>
      <c r="D22" s="119">
        <v>195.72200000000001</v>
      </c>
      <c r="E22" s="119">
        <v>197.53399999999999</v>
      </c>
      <c r="F22" s="119">
        <v>197.51900000000001</v>
      </c>
      <c r="G22" s="119">
        <v>199.56700000000001</v>
      </c>
      <c r="H22" s="129">
        <v>201</v>
      </c>
      <c r="I22" s="125">
        <v>19.131333048810532</v>
      </c>
      <c r="J22" s="125">
        <v>19.161146894613143</v>
      </c>
      <c r="K22" s="125">
        <v>19.463631861476685</v>
      </c>
      <c r="L22" s="125">
        <v>19.67825268863265</v>
      </c>
      <c r="M22" s="125">
        <v>19.707263049193575</v>
      </c>
      <c r="N22" s="125">
        <v>19.956654099695573</v>
      </c>
      <c r="O22" s="131">
        <v>20.156989857423895</v>
      </c>
      <c r="P22" s="73"/>
      <c r="Q22" s="114"/>
      <c r="R22" s="114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2"/>
    </row>
    <row r="23" spans="1:35" s="74" customFormat="1" ht="9" customHeight="1">
      <c r="A23" s="109" t="s">
        <v>97</v>
      </c>
      <c r="B23" s="115">
        <v>13</v>
      </c>
      <c r="C23" s="119">
        <v>13</v>
      </c>
      <c r="D23" s="119">
        <v>13</v>
      </c>
      <c r="E23" s="119">
        <v>13</v>
      </c>
      <c r="F23" s="119">
        <v>13</v>
      </c>
      <c r="G23" s="119">
        <v>13</v>
      </c>
      <c r="H23" s="129">
        <v>12.89</v>
      </c>
      <c r="I23" s="125">
        <v>43.810281262005702</v>
      </c>
      <c r="J23" s="125">
        <v>42.793845586637786</v>
      </c>
      <c r="K23" s="125">
        <v>41.724706803694879</v>
      </c>
      <c r="L23" s="125">
        <v>40.955975476822069</v>
      </c>
      <c r="M23" s="125">
        <v>40.816454682746254</v>
      </c>
      <c r="N23" s="125">
        <v>40.875233067434699</v>
      </c>
      <c r="O23" s="131">
        <v>40.405750217858774</v>
      </c>
      <c r="P23" s="73"/>
      <c r="Q23" s="114"/>
      <c r="R23" s="114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2"/>
    </row>
    <row r="24" spans="1:35" s="74" customFormat="1" ht="9" customHeight="1">
      <c r="A24" s="109" t="s">
        <v>98</v>
      </c>
      <c r="B24" s="115">
        <v>96</v>
      </c>
      <c r="C24" s="119">
        <v>96</v>
      </c>
      <c r="D24" s="119">
        <v>96</v>
      </c>
      <c r="E24" s="119">
        <v>96</v>
      </c>
      <c r="F24" s="119">
        <v>96</v>
      </c>
      <c r="G24" s="119">
        <v>96</v>
      </c>
      <c r="H24" s="129">
        <v>96.001999999999995</v>
      </c>
      <c r="I24" s="125">
        <v>23.077400157791722</v>
      </c>
      <c r="J24" s="125">
        <v>22.460674517452297</v>
      </c>
      <c r="K24" s="125">
        <v>21.823429360969069</v>
      </c>
      <c r="L24" s="125">
        <v>21.383017963517005</v>
      </c>
      <c r="M24" s="125">
        <v>21.16693768431497</v>
      </c>
      <c r="N24" s="125">
        <v>21.051915998469351</v>
      </c>
      <c r="O24" s="131">
        <v>20.975818444089899</v>
      </c>
      <c r="P24" s="73"/>
      <c r="Q24" s="114"/>
      <c r="R24" s="114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2"/>
    </row>
    <row r="25" spans="1:35" s="74" customFormat="1" ht="9" customHeight="1">
      <c r="A25" s="109" t="s">
        <v>99</v>
      </c>
      <c r="B25" s="115">
        <v>488</v>
      </c>
      <c r="C25" s="119">
        <v>488</v>
      </c>
      <c r="D25" s="119">
        <v>488</v>
      </c>
      <c r="E25" s="119">
        <v>488</v>
      </c>
      <c r="F25" s="115">
        <v>488</v>
      </c>
      <c r="G25" s="115">
        <v>487.7</v>
      </c>
      <c r="H25" s="129">
        <v>487.7</v>
      </c>
      <c r="I25" s="125">
        <v>8.4182222494856092</v>
      </c>
      <c r="J25" s="125">
        <v>8.3929584523274539</v>
      </c>
      <c r="K25" s="125">
        <v>8.3506863904859685</v>
      </c>
      <c r="L25" s="125">
        <v>8.2955484981818888</v>
      </c>
      <c r="M25" s="125">
        <v>8.2578388338916255</v>
      </c>
      <c r="N25" s="125">
        <v>8.2274165218771262</v>
      </c>
      <c r="O25" s="131">
        <v>8.213279311500516</v>
      </c>
      <c r="P25" s="73"/>
      <c r="Q25" s="114"/>
      <c r="R25" s="114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2"/>
    </row>
    <row r="26" spans="1:35" s="74" customFormat="1" ht="9.75" customHeight="1">
      <c r="A26" s="110" t="s">
        <v>100</v>
      </c>
      <c r="B26" s="115">
        <v>5.2270000000000003</v>
      </c>
      <c r="C26" s="119">
        <v>5.2270000000000003</v>
      </c>
      <c r="D26" s="119">
        <v>5.2270000000000003</v>
      </c>
      <c r="E26" s="119">
        <v>5.2270000000000003</v>
      </c>
      <c r="F26" s="119">
        <v>5.2270000000000003</v>
      </c>
      <c r="G26" s="119">
        <v>5.2270000000000003</v>
      </c>
      <c r="H26" s="129">
        <v>5</v>
      </c>
      <c r="I26" s="125">
        <v>11.237042037329251</v>
      </c>
      <c r="J26" s="125">
        <v>11.059227271669377</v>
      </c>
      <c r="K26" s="125">
        <v>10.889742142072905</v>
      </c>
      <c r="L26" s="125">
        <v>10.696817763225212</v>
      </c>
      <c r="M26" s="125">
        <v>10.500559480737589</v>
      </c>
      <c r="N26" s="125">
        <v>10.310620511171647</v>
      </c>
      <c r="O26" s="131">
        <v>9.6460479177076355</v>
      </c>
      <c r="P26" s="73"/>
      <c r="Q26" s="114"/>
      <c r="R26" s="114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2"/>
    </row>
    <row r="27" spans="1:35" s="74" customFormat="1" ht="9" customHeight="1">
      <c r="A27" s="109" t="s">
        <v>101</v>
      </c>
      <c r="B27" s="115">
        <v>135</v>
      </c>
      <c r="C27" s="119">
        <v>135</v>
      </c>
      <c r="D27" s="119">
        <v>135</v>
      </c>
      <c r="E27" s="119">
        <v>136</v>
      </c>
      <c r="F27" s="119">
        <v>137</v>
      </c>
      <c r="G27" s="119">
        <v>137</v>
      </c>
      <c r="H27" s="129">
        <v>137.69200000000001</v>
      </c>
      <c r="I27" s="125">
        <v>8.2721257304287015</v>
      </c>
      <c r="J27" s="125">
        <v>8.2588502297887434</v>
      </c>
      <c r="K27" s="125">
        <v>8.240904971011549</v>
      </c>
      <c r="L27" s="125">
        <v>8.2696926769378276</v>
      </c>
      <c r="M27" s="125">
        <v>8.2877667481247261</v>
      </c>
      <c r="N27" s="125">
        <v>8.2453657132656613</v>
      </c>
      <c r="O27" s="131">
        <v>8.2484508245755102</v>
      </c>
      <c r="P27" s="73"/>
      <c r="Q27" s="114"/>
      <c r="R27" s="114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2"/>
    </row>
    <row r="28" spans="1:35" s="74" customFormat="1" ht="9" customHeight="1">
      <c r="A28" s="109" t="s">
        <v>102</v>
      </c>
      <c r="B28" s="115">
        <v>92.863</v>
      </c>
      <c r="C28" s="119">
        <v>93</v>
      </c>
      <c r="D28" s="119">
        <v>93</v>
      </c>
      <c r="E28" s="119">
        <v>93</v>
      </c>
      <c r="F28" s="119">
        <v>94</v>
      </c>
      <c r="G28" s="119">
        <v>94</v>
      </c>
      <c r="H28" s="129">
        <v>94.201999999999998</v>
      </c>
      <c r="I28" s="125">
        <v>20.085908501108843</v>
      </c>
      <c r="J28" s="125">
        <v>19.954182621966723</v>
      </c>
      <c r="K28" s="125">
        <v>19.748774354963622</v>
      </c>
      <c r="L28" s="125">
        <v>19.504166341597227</v>
      </c>
      <c r="M28" s="125">
        <v>19.466832452286585</v>
      </c>
      <c r="N28" s="125">
        <v>19.225844771347436</v>
      </c>
      <c r="O28" s="131">
        <v>19.018842386810004</v>
      </c>
      <c r="P28" s="73"/>
      <c r="Q28" s="114"/>
      <c r="R28" s="114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2"/>
    </row>
    <row r="29" spans="1:35" s="74" customFormat="1" ht="9" customHeight="1">
      <c r="A29" s="109" t="s">
        <v>103</v>
      </c>
      <c r="B29" s="115">
        <v>381</v>
      </c>
      <c r="C29" s="119">
        <v>382.61500000000001</v>
      </c>
      <c r="D29" s="119">
        <v>383.053</v>
      </c>
      <c r="E29" s="119">
        <v>383.31299999999999</v>
      </c>
      <c r="F29" s="115">
        <v>384.83</v>
      </c>
      <c r="G29" s="115">
        <v>406.12200000000001</v>
      </c>
      <c r="H29" s="129">
        <v>412.26400000000001</v>
      </c>
      <c r="I29" s="125">
        <v>9.9828522895514507</v>
      </c>
      <c r="J29" s="125">
        <v>10.031523074469446</v>
      </c>
      <c r="K29" s="125">
        <v>10.048462037283818</v>
      </c>
      <c r="L29" s="125">
        <v>10.053911320165456</v>
      </c>
      <c r="M29" s="125">
        <v>10.0868631915676</v>
      </c>
      <c r="N29" s="125">
        <v>10.636009103679182</v>
      </c>
      <c r="O29" s="131">
        <v>10.698664044992602</v>
      </c>
      <c r="P29" s="73"/>
      <c r="Q29" s="114"/>
      <c r="R29" s="114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2"/>
    </row>
    <row r="30" spans="1:35" s="74" customFormat="1" ht="9" customHeight="1">
      <c r="A30" s="109" t="s">
        <v>104</v>
      </c>
      <c r="B30" s="115">
        <v>21.257999999999999</v>
      </c>
      <c r="C30" s="119">
        <v>21.257999999999999</v>
      </c>
      <c r="D30" s="119">
        <v>21.338000000000001</v>
      </c>
      <c r="E30" s="119">
        <v>21.472000000000001</v>
      </c>
      <c r="F30" s="115">
        <v>21.594000000000001</v>
      </c>
      <c r="G30" s="115">
        <v>21.911999999999999</v>
      </c>
      <c r="H30" s="129">
        <v>22.161000000000001</v>
      </c>
      <c r="I30" s="125">
        <v>2.0239295537700901</v>
      </c>
      <c r="J30" s="125">
        <v>2.0202830411028474</v>
      </c>
      <c r="K30" s="125">
        <v>2.0239090259627179</v>
      </c>
      <c r="L30" s="125">
        <v>2.0336844135119163</v>
      </c>
      <c r="M30" s="125">
        <v>2.0432906233171879</v>
      </c>
      <c r="N30" s="125">
        <v>2.07242908891432</v>
      </c>
      <c r="O30" s="131">
        <v>2.0990645565831501</v>
      </c>
      <c r="P30" s="73"/>
      <c r="Q30" s="114"/>
      <c r="R30" s="114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2"/>
    </row>
    <row r="31" spans="1:35" s="74" customFormat="1" ht="9" customHeight="1">
      <c r="A31" s="109" t="s">
        <v>105</v>
      </c>
      <c r="B31" s="115">
        <v>666.69899999999996</v>
      </c>
      <c r="C31" s="115">
        <v>667.39200000000005</v>
      </c>
      <c r="D31" s="119">
        <v>667.06399999999996</v>
      </c>
      <c r="E31" s="119">
        <v>666.06100000000004</v>
      </c>
      <c r="F31" s="119">
        <v>666.51900000000001</v>
      </c>
      <c r="G31" s="119">
        <v>666.84</v>
      </c>
      <c r="H31" s="129">
        <v>666.83699999999999</v>
      </c>
      <c r="I31" s="125">
        <v>15.272641805615196</v>
      </c>
      <c r="J31" s="125">
        <v>15.03225904248858</v>
      </c>
      <c r="K31" s="125">
        <v>14.749306954108606</v>
      </c>
      <c r="L31" s="125">
        <v>14.49404760479945</v>
      </c>
      <c r="M31" s="125">
        <v>14.376114063157246</v>
      </c>
      <c r="N31" s="125">
        <v>14.316969204711082</v>
      </c>
      <c r="O31" s="131">
        <v>14.266121614677049</v>
      </c>
      <c r="P31" s="73"/>
      <c r="Q31" s="114"/>
      <c r="R31" s="114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2"/>
    </row>
    <row r="32" spans="1:35" s="74" customFormat="1" ht="9" customHeight="1">
      <c r="A32" s="109" t="s">
        <v>106</v>
      </c>
      <c r="B32" s="115">
        <v>71</v>
      </c>
      <c r="C32" s="119">
        <v>71</v>
      </c>
      <c r="D32" s="119">
        <v>71</v>
      </c>
      <c r="E32" s="119">
        <v>71</v>
      </c>
      <c r="F32" s="119">
        <v>71</v>
      </c>
      <c r="G32" s="119">
        <v>71</v>
      </c>
      <c r="H32" s="129">
        <v>71.460999999999999</v>
      </c>
      <c r="I32" s="125">
        <v>9.546712670168473</v>
      </c>
      <c r="J32" s="125">
        <v>9.4869890621697106</v>
      </c>
      <c r="K32" s="125">
        <v>9.4025824258848054</v>
      </c>
      <c r="L32" s="125">
        <v>9.2838673191525523</v>
      </c>
      <c r="M32" s="125">
        <v>9.1685885190418031</v>
      </c>
      <c r="N32" s="125">
        <v>9.0735879484349269</v>
      </c>
      <c r="O32" s="125">
        <v>9.0315224284723801</v>
      </c>
      <c r="P32" s="73"/>
      <c r="Q32" s="114"/>
      <c r="R32" s="114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"/>
    </row>
    <row r="33" spans="1:35" s="74" customFormat="1" ht="9" customHeight="1">
      <c r="A33" s="109" t="s">
        <v>107</v>
      </c>
      <c r="B33" s="115">
        <v>139</v>
      </c>
      <c r="C33" s="119">
        <v>139</v>
      </c>
      <c r="D33" s="119">
        <v>425</v>
      </c>
      <c r="E33" s="119">
        <v>574.80100000000004</v>
      </c>
      <c r="F33" s="119">
        <v>581.06100000000004</v>
      </c>
      <c r="G33" s="119">
        <v>578.274</v>
      </c>
      <c r="H33" s="129">
        <v>580.14</v>
      </c>
      <c r="I33" s="125">
        <v>15.393863629416765</v>
      </c>
      <c r="J33" s="125">
        <v>15.307518689764501</v>
      </c>
      <c r="K33" s="125">
        <v>46.457775020189999</v>
      </c>
      <c r="L33" s="125">
        <v>62.345296241055912</v>
      </c>
      <c r="M33" s="125">
        <v>62.489655606298427</v>
      </c>
      <c r="N33" s="125">
        <v>61.661999422912423</v>
      </c>
      <c r="O33" s="125">
        <v>61.395589241135745</v>
      </c>
      <c r="P33" s="73"/>
      <c r="Q33" s="114"/>
      <c r="R33" s="114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"/>
    </row>
    <row r="34" spans="1:35" s="74" customFormat="1" ht="9" customHeight="1">
      <c r="A34" s="109" t="s">
        <v>108</v>
      </c>
      <c r="B34" s="115">
        <v>349.23863999999998</v>
      </c>
      <c r="C34" s="119">
        <v>349.30399999999997</v>
      </c>
      <c r="D34" s="119">
        <v>350.70800000000003</v>
      </c>
      <c r="E34" s="119">
        <v>351.95800000000003</v>
      </c>
      <c r="F34" s="119">
        <v>362.66</v>
      </c>
      <c r="G34" s="119">
        <v>367.26299999999998</v>
      </c>
      <c r="H34" s="129">
        <v>370.27600000000001</v>
      </c>
      <c r="I34" s="125">
        <v>5.155342572991839</v>
      </c>
      <c r="J34" s="125">
        <v>5.0899409070893586</v>
      </c>
      <c r="K34" s="125">
        <v>5.0464114652774015</v>
      </c>
      <c r="L34" s="125">
        <v>5.0019959919282595</v>
      </c>
      <c r="M34" s="125">
        <v>5.0906022199551151</v>
      </c>
      <c r="N34" s="125">
        <v>5.0911490668118935</v>
      </c>
      <c r="O34" s="125">
        <v>5.0682028865635296</v>
      </c>
      <c r="P34" s="73"/>
      <c r="Q34" s="114"/>
      <c r="R34" s="114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2"/>
    </row>
    <row r="35" spans="1:35" s="74" customFormat="1" ht="10.5" customHeight="1">
      <c r="A35" s="110" t="s">
        <v>109</v>
      </c>
      <c r="B35" s="115">
        <v>388.00799999999998</v>
      </c>
      <c r="C35" s="119">
        <v>419.52600000000001</v>
      </c>
      <c r="D35" s="119">
        <v>420.00900000000001</v>
      </c>
      <c r="E35" s="119">
        <v>419.63400000000001</v>
      </c>
      <c r="F35" s="119">
        <v>419.66500000000002</v>
      </c>
      <c r="G35" s="119">
        <v>419.62799999999999</v>
      </c>
      <c r="H35" s="129">
        <v>419.67099999999999</v>
      </c>
      <c r="I35" s="125">
        <v>6.4238452457389679</v>
      </c>
      <c r="J35" s="125">
        <v>6.8947892428889457</v>
      </c>
      <c r="K35" s="125">
        <v>6.8491867327638163</v>
      </c>
      <c r="L35" s="125">
        <v>6.7894256952631338</v>
      </c>
      <c r="M35" s="125">
        <v>6.7387626137531997</v>
      </c>
      <c r="N35" s="125">
        <v>6.6855552332845782</v>
      </c>
      <c r="O35" s="125">
        <v>6.6341792314563461</v>
      </c>
      <c r="P35" s="73"/>
      <c r="Q35" s="114"/>
      <c r="R35" s="114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2"/>
    </row>
    <row r="36" spans="1:35" s="74" customFormat="1" ht="11.25" customHeight="1">
      <c r="A36" s="111" t="s">
        <v>110</v>
      </c>
      <c r="B36" s="121">
        <v>43.761000000000003</v>
      </c>
      <c r="C36" s="121">
        <v>43.817</v>
      </c>
      <c r="D36" s="121">
        <v>43.847999999999999</v>
      </c>
      <c r="E36" s="121">
        <v>43.847999999999999</v>
      </c>
      <c r="F36" s="122">
        <v>43.287999999999997</v>
      </c>
      <c r="G36" s="122">
        <v>43.325000000000003</v>
      </c>
      <c r="H36" s="130">
        <v>43.366</v>
      </c>
      <c r="I36" s="127">
        <v>8.1449045163915255</v>
      </c>
      <c r="J36" s="127">
        <v>8.1549524720950135</v>
      </c>
      <c r="K36" s="127">
        <v>8.1583411819473071</v>
      </c>
      <c r="L36" s="127">
        <v>8.1513479709839665</v>
      </c>
      <c r="M36" s="127">
        <v>8.0365275101802567</v>
      </c>
      <c r="N36" s="127">
        <v>8.0359044023216111</v>
      </c>
      <c r="O36" s="127">
        <v>8.0331447336832653</v>
      </c>
      <c r="P36" s="73"/>
      <c r="Q36" s="114"/>
      <c r="R36" s="114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2"/>
    </row>
    <row r="37" spans="1:35" ht="9.75" customHeight="1">
      <c r="A37" s="112" t="s">
        <v>79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23"/>
      <c r="AH37"/>
      <c r="AI37" s="2"/>
    </row>
    <row r="38" spans="1:35" ht="8.1" customHeight="1">
      <c r="A38" s="112" t="s">
        <v>76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23"/>
      <c r="AH38"/>
      <c r="AI38" s="2"/>
    </row>
    <row r="39" spans="1:35" ht="8.1" customHeight="1">
      <c r="A39" s="112" t="s">
        <v>80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23"/>
      <c r="AH39"/>
      <c r="AI39" s="2"/>
    </row>
    <row r="40" spans="1:35" s="74" customFormat="1" ht="11.25" customHeight="1">
      <c r="A40" s="112" t="s">
        <v>111</v>
      </c>
      <c r="B40" s="81"/>
      <c r="C40" s="81"/>
      <c r="D40" s="81"/>
      <c r="E40" s="81"/>
      <c r="F40" s="81"/>
      <c r="G40" s="52"/>
      <c r="H40" s="52"/>
      <c r="I40" s="124"/>
      <c r="J40" s="124"/>
      <c r="K40" s="124"/>
      <c r="L40" s="124"/>
      <c r="M40" s="124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2"/>
    </row>
    <row r="41" spans="1:35" s="74" customFormat="1" ht="9.75" customHeight="1">
      <c r="A41" s="112" t="s">
        <v>78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113"/>
    </row>
    <row r="42" spans="1:35">
      <c r="A42" s="5"/>
      <c r="B42" s="5"/>
      <c r="C42" s="5"/>
      <c r="D42" s="5"/>
      <c r="E42" s="5"/>
      <c r="F42" s="5"/>
    </row>
    <row r="43" spans="1:35" ht="6.95" customHeight="1">
      <c r="A43" s="5"/>
      <c r="B43" s="5"/>
      <c r="C43" s="5"/>
      <c r="D43" s="5"/>
      <c r="E43" s="5"/>
      <c r="F43" s="5"/>
    </row>
    <row r="44" spans="1:35">
      <c r="A44" s="5"/>
      <c r="B44" s="5"/>
      <c r="C44" s="5"/>
      <c r="D44" s="5"/>
      <c r="E44" s="5"/>
      <c r="F44" s="5"/>
    </row>
    <row r="45" spans="1:35" ht="6.95" customHeight="1">
      <c r="A45" s="5"/>
      <c r="B45" s="5"/>
      <c r="C45" s="5"/>
      <c r="D45" s="5"/>
      <c r="E45" s="5"/>
      <c r="F45" s="5"/>
    </row>
    <row r="46" spans="1:35" ht="6.95" customHeight="1">
      <c r="A46" s="5"/>
      <c r="B46" s="5"/>
      <c r="C46" s="5"/>
      <c r="D46" s="5"/>
      <c r="E46" s="5"/>
      <c r="F46" s="5"/>
    </row>
    <row r="47" spans="1:35" ht="6.95" customHeight="1">
      <c r="A47" s="5"/>
      <c r="B47" s="5"/>
      <c r="C47" s="5"/>
      <c r="D47" s="5"/>
      <c r="E47" s="5"/>
      <c r="F47" s="5"/>
    </row>
    <row r="48" spans="1:35" ht="6.95" customHeight="1">
      <c r="A48" s="5"/>
      <c r="B48" s="5"/>
      <c r="C48" s="5"/>
      <c r="D48" s="5"/>
      <c r="E48" s="5"/>
      <c r="F48" s="5"/>
    </row>
    <row r="49" spans="1:6" ht="6.95" customHeight="1">
      <c r="A49" s="5"/>
      <c r="B49" s="5"/>
      <c r="C49" s="5"/>
      <c r="D49" s="5"/>
      <c r="E49" s="5"/>
      <c r="F49" s="5"/>
    </row>
    <row r="50" spans="1:6" ht="6.95" customHeight="1">
      <c r="A50" s="5"/>
      <c r="B50" s="5"/>
      <c r="C50" s="5"/>
      <c r="D50" s="5"/>
      <c r="E50" s="5"/>
      <c r="F50" s="5"/>
    </row>
    <row r="51" spans="1:6" ht="6.95" customHeight="1">
      <c r="A51" s="5"/>
      <c r="B51" s="5"/>
      <c r="C51" s="5"/>
      <c r="D51" s="5"/>
      <c r="E51" s="5"/>
      <c r="F51" s="5"/>
    </row>
    <row r="52" spans="1:6" ht="6.95" customHeight="1">
      <c r="A52" s="5"/>
      <c r="B52" s="5"/>
      <c r="C52" s="5"/>
      <c r="D52" s="5"/>
      <c r="E52" s="5"/>
      <c r="F52" s="5"/>
    </row>
    <row r="53" spans="1:6" ht="6.95" customHeight="1">
      <c r="A53" s="5"/>
      <c r="B53" s="5"/>
      <c r="C53" s="5"/>
      <c r="D53" s="5"/>
      <c r="E53" s="5"/>
      <c r="F53" s="5"/>
    </row>
    <row r="54" spans="1:6" ht="6.95" customHeight="1">
      <c r="A54" s="5"/>
      <c r="B54" s="5"/>
      <c r="C54" s="5"/>
      <c r="D54" s="5"/>
      <c r="E54" s="5"/>
      <c r="F54" s="5"/>
    </row>
    <row r="55" spans="1:6" ht="6.95" customHeight="1">
      <c r="A55" s="5"/>
      <c r="B55" s="5"/>
      <c r="C55" s="5"/>
      <c r="D55" s="5"/>
      <c r="E55" s="5"/>
      <c r="F55" s="5"/>
    </row>
    <row r="56" spans="1:6" ht="6.95" customHeight="1">
      <c r="A56" s="5"/>
      <c r="B56" s="5"/>
      <c r="C56" s="5"/>
      <c r="D56" s="5"/>
      <c r="E56" s="5"/>
      <c r="F56" s="5"/>
    </row>
    <row r="57" spans="1:6" ht="6.95" customHeight="1">
      <c r="A57" s="5"/>
      <c r="B57" s="5"/>
      <c r="C57" s="5"/>
      <c r="D57" s="5"/>
      <c r="E57" s="5"/>
      <c r="F57" s="5"/>
    </row>
    <row r="58" spans="1:6" ht="6.95" customHeight="1">
      <c r="A58" s="5"/>
      <c r="B58" s="5"/>
      <c r="C58" s="5"/>
      <c r="D58" s="5"/>
      <c r="E58" s="5"/>
      <c r="F58" s="5"/>
    </row>
    <row r="59" spans="1:6" ht="6.95" customHeight="1">
      <c r="A59" s="5"/>
      <c r="B59" s="5"/>
      <c r="C59" s="5"/>
      <c r="D59" s="5"/>
      <c r="E59" s="5"/>
      <c r="F59" s="5"/>
    </row>
    <row r="60" spans="1:6" ht="6.95" customHeight="1">
      <c r="A60" s="5"/>
      <c r="B60" s="5"/>
      <c r="C60" s="5"/>
      <c r="D60" s="5"/>
      <c r="E60" s="5"/>
      <c r="F60" s="5"/>
    </row>
    <row r="61" spans="1:6" ht="6.95" customHeight="1">
      <c r="A61" s="5"/>
      <c r="B61" s="5"/>
      <c r="C61" s="5"/>
      <c r="D61" s="5"/>
      <c r="E61" s="5"/>
      <c r="F61" s="5"/>
    </row>
    <row r="62" spans="1:6" ht="6.95" customHeight="1">
      <c r="A62" s="5"/>
      <c r="B62" s="5"/>
      <c r="C62" s="5"/>
      <c r="D62" s="5"/>
      <c r="E62" s="5"/>
      <c r="F62" s="5"/>
    </row>
    <row r="63" spans="1:6" ht="6.95" customHeight="1">
      <c r="A63" s="5"/>
      <c r="B63" s="5"/>
      <c r="C63" s="5"/>
      <c r="D63" s="5"/>
      <c r="E63" s="5"/>
      <c r="F63" s="5"/>
    </row>
    <row r="64" spans="1:6" ht="6.95" customHeight="1">
      <c r="A64" s="5"/>
      <c r="B64" s="5"/>
      <c r="C64" s="5"/>
      <c r="D64" s="5"/>
      <c r="E64" s="5"/>
      <c r="F64" s="5"/>
    </row>
    <row r="65" spans="1:6" ht="6.95" customHeight="1">
      <c r="A65" s="5"/>
      <c r="B65" s="5"/>
      <c r="C65" s="5"/>
      <c r="D65" s="5"/>
      <c r="E65" s="5"/>
      <c r="F65" s="5"/>
    </row>
    <row r="66" spans="1:6" ht="6.95" customHeight="1">
      <c r="A66" s="5"/>
      <c r="B66" s="5"/>
      <c r="C66" s="5"/>
      <c r="D66" s="5"/>
      <c r="E66" s="5"/>
      <c r="F66" s="5"/>
    </row>
    <row r="67" spans="1:6" ht="6.95" customHeight="1">
      <c r="A67" s="5"/>
      <c r="B67" s="5"/>
      <c r="C67" s="5"/>
      <c r="D67" s="5"/>
      <c r="E67" s="5"/>
      <c r="F67" s="5"/>
    </row>
    <row r="68" spans="1:6" ht="6.95" customHeight="1">
      <c r="A68" s="5"/>
      <c r="B68" s="5"/>
      <c r="C68" s="5"/>
      <c r="D68" s="5"/>
      <c r="E68" s="5"/>
      <c r="F68" s="5"/>
    </row>
    <row r="69" spans="1:6" ht="6.95" customHeight="1">
      <c r="A69" s="5"/>
      <c r="B69" s="5"/>
      <c r="C69" s="5"/>
      <c r="D69" s="5"/>
      <c r="E69" s="5"/>
      <c r="F69" s="5"/>
    </row>
    <row r="70" spans="1:6" ht="6.95" customHeight="1">
      <c r="A70" s="5"/>
      <c r="B70" s="5"/>
      <c r="C70" s="5"/>
      <c r="D70" s="5"/>
      <c r="E70" s="5"/>
      <c r="F70" s="5"/>
    </row>
    <row r="71" spans="1:6" ht="6.95" customHeight="1">
      <c r="A71" s="5"/>
      <c r="B71" s="5"/>
      <c r="C71" s="5"/>
      <c r="D71" s="5"/>
      <c r="E71" s="5"/>
      <c r="F71" s="5"/>
    </row>
    <row r="72" spans="1:6" ht="6.95" customHeight="1">
      <c r="A72" s="5"/>
      <c r="B72" s="5"/>
      <c r="C72" s="5"/>
      <c r="D72" s="5"/>
      <c r="E72" s="5"/>
      <c r="F72" s="5"/>
    </row>
    <row r="73" spans="1:6" ht="6.95" customHeight="1">
      <c r="A73" s="5"/>
      <c r="B73" s="5"/>
      <c r="C73" s="5"/>
      <c r="D73" s="5"/>
      <c r="E73" s="5"/>
      <c r="F73" s="5"/>
    </row>
    <row r="74" spans="1:6" ht="6.95" customHeight="1">
      <c r="A74" s="5"/>
      <c r="B74" s="5"/>
      <c r="C74" s="5"/>
      <c r="D74" s="5"/>
      <c r="E74" s="5"/>
      <c r="F74" s="5"/>
    </row>
    <row r="75" spans="1:6" ht="6.95" customHeight="1">
      <c r="A75" s="5"/>
      <c r="B75" s="5"/>
      <c r="C75" s="5"/>
      <c r="D75" s="5"/>
      <c r="E75" s="5"/>
      <c r="F75" s="5"/>
    </row>
    <row r="76" spans="1:6" ht="6.95" customHeight="1">
      <c r="A76" s="5"/>
      <c r="B76" s="5"/>
      <c r="C76" s="5"/>
      <c r="D76" s="5"/>
      <c r="E76" s="5"/>
      <c r="F76" s="5"/>
    </row>
    <row r="77" spans="1:6" ht="6.95" customHeight="1">
      <c r="A77" s="5"/>
      <c r="B77" s="5"/>
      <c r="C77" s="5"/>
      <c r="D77" s="5"/>
      <c r="E77" s="5"/>
      <c r="F77" s="5"/>
    </row>
    <row r="78" spans="1:6" ht="6.95" customHeight="1">
      <c r="A78" s="5"/>
      <c r="B78" s="5"/>
      <c r="C78" s="5"/>
      <c r="D78" s="5"/>
      <c r="E78" s="5"/>
      <c r="F78" s="5"/>
    </row>
    <row r="79" spans="1:6" ht="6.95" customHeight="1">
      <c r="A79" s="5"/>
      <c r="B79" s="5"/>
      <c r="C79" s="5"/>
      <c r="D79" s="5"/>
      <c r="E79" s="5"/>
      <c r="F79" s="5"/>
    </row>
    <row r="80" spans="1:6" ht="6.95" customHeight="1">
      <c r="A80" s="5"/>
      <c r="B80" s="5"/>
      <c r="C80" s="5"/>
      <c r="D80" s="5"/>
      <c r="E80" s="5"/>
      <c r="F80" s="5"/>
    </row>
    <row r="81" spans="1:6" ht="6.95" customHeight="1">
      <c r="A81" s="5"/>
      <c r="B81" s="5"/>
      <c r="C81" s="5"/>
      <c r="D81" s="5"/>
      <c r="E81" s="5"/>
      <c r="F81" s="5"/>
    </row>
    <row r="82" spans="1:6" ht="6.95" customHeight="1">
      <c r="A82" s="5"/>
      <c r="B82" s="5"/>
      <c r="C82" s="5"/>
      <c r="D82" s="5"/>
      <c r="E82" s="5"/>
      <c r="F82" s="5"/>
    </row>
    <row r="83" spans="1:6" ht="6.95" customHeight="1">
      <c r="A83" s="5"/>
      <c r="B83" s="5"/>
      <c r="C83" s="5"/>
      <c r="D83" s="5"/>
      <c r="E83" s="5"/>
      <c r="F83" s="5"/>
    </row>
    <row r="84" spans="1:6" ht="6.95" customHeight="1">
      <c r="A84" s="5"/>
      <c r="B84" s="5"/>
      <c r="C84" s="5"/>
      <c r="D84" s="5"/>
      <c r="E84" s="5"/>
      <c r="F84" s="5"/>
    </row>
    <row r="85" spans="1:6" ht="6.95" customHeight="1">
      <c r="A85" s="5"/>
      <c r="B85" s="5"/>
      <c r="C85" s="5"/>
      <c r="D85" s="5"/>
      <c r="E85" s="5"/>
      <c r="F85" s="5"/>
    </row>
    <row r="86" spans="1:6" ht="6.95" customHeight="1">
      <c r="A86" s="5"/>
      <c r="B86" s="5"/>
      <c r="C86" s="5"/>
      <c r="D86" s="5"/>
      <c r="E86" s="5"/>
      <c r="F86" s="5"/>
    </row>
    <row r="87" spans="1:6" ht="6.95" customHeight="1">
      <c r="A87" s="5"/>
      <c r="B87" s="5"/>
      <c r="C87" s="5"/>
      <c r="D87" s="5"/>
      <c r="E87" s="5"/>
      <c r="F87" s="5"/>
    </row>
    <row r="88" spans="1:6" ht="6.95" customHeight="1">
      <c r="A88" s="5"/>
      <c r="B88" s="5"/>
      <c r="C88" s="5"/>
      <c r="D88" s="5"/>
      <c r="E88" s="5"/>
      <c r="F88" s="5"/>
    </row>
    <row r="89" spans="1:6" ht="6.95" customHeight="1">
      <c r="A89" s="5"/>
      <c r="B89" s="5"/>
      <c r="C89" s="5"/>
      <c r="D89" s="5"/>
      <c r="E89" s="5"/>
      <c r="F89" s="5"/>
    </row>
    <row r="90" spans="1:6" ht="6.95" customHeight="1">
      <c r="A90" s="5"/>
      <c r="B90" s="5"/>
      <c r="C90" s="5"/>
      <c r="D90" s="5"/>
      <c r="E90" s="5"/>
      <c r="F90" s="5"/>
    </row>
    <row r="91" spans="1:6" ht="6.95" customHeight="1">
      <c r="A91" s="5"/>
      <c r="B91" s="5"/>
      <c r="C91" s="5"/>
      <c r="D91" s="5"/>
      <c r="E91" s="5"/>
      <c r="F91" s="5"/>
    </row>
    <row r="92" spans="1:6" ht="6.95" customHeight="1">
      <c r="A92" s="5"/>
      <c r="B92" s="5"/>
      <c r="C92" s="5"/>
      <c r="D92" s="5"/>
      <c r="E92" s="5"/>
      <c r="F92" s="5"/>
    </row>
    <row r="93" spans="1:6" ht="6.95" customHeight="1">
      <c r="A93" s="5"/>
      <c r="B93" s="5"/>
      <c r="C93" s="5"/>
      <c r="D93" s="5"/>
      <c r="E93" s="5"/>
      <c r="F93" s="5"/>
    </row>
    <row r="94" spans="1:6" ht="6.95" customHeight="1">
      <c r="A94" s="5"/>
      <c r="B94" s="5"/>
      <c r="C94" s="5"/>
      <c r="D94" s="5"/>
      <c r="E94" s="5"/>
      <c r="F94" s="5"/>
    </row>
    <row r="95" spans="1:6" ht="6.95" customHeight="1">
      <c r="A95" s="5"/>
      <c r="B95" s="5"/>
      <c r="C95" s="5"/>
      <c r="D95" s="5"/>
      <c r="E95" s="5"/>
      <c r="F95" s="5"/>
    </row>
    <row r="96" spans="1:6" ht="6.95" customHeight="1">
      <c r="A96" s="5"/>
      <c r="B96" s="5"/>
      <c r="C96" s="5"/>
      <c r="D96" s="5"/>
      <c r="E96" s="5"/>
      <c r="F96" s="5"/>
    </row>
    <row r="97" spans="1:6" ht="6.95" customHeight="1">
      <c r="A97" s="5"/>
      <c r="B97" s="5"/>
      <c r="C97" s="5"/>
      <c r="D97" s="5"/>
      <c r="E97" s="5"/>
      <c r="F97" s="5"/>
    </row>
    <row r="98" spans="1:6" ht="6.95" customHeight="1">
      <c r="A98" s="5"/>
      <c r="B98" s="5"/>
      <c r="C98" s="5"/>
      <c r="D98" s="5"/>
      <c r="E98" s="5"/>
      <c r="F98" s="5"/>
    </row>
    <row r="99" spans="1:6" ht="6.95" customHeight="1">
      <c r="A99" s="5"/>
      <c r="B99" s="5"/>
      <c r="C99" s="5"/>
      <c r="D99" s="5"/>
      <c r="E99" s="5"/>
      <c r="F99" s="5"/>
    </row>
    <row r="100" spans="1:6" ht="6.95" customHeight="1">
      <c r="A100" s="5"/>
      <c r="B100" s="5"/>
      <c r="C100" s="5"/>
      <c r="D100" s="5"/>
      <c r="E100" s="5"/>
      <c r="F100" s="5"/>
    </row>
    <row r="101" spans="1:6" ht="6.95" customHeight="1">
      <c r="A101" s="5"/>
      <c r="B101" s="5"/>
      <c r="C101" s="5"/>
      <c r="D101" s="5"/>
      <c r="E101" s="5"/>
      <c r="F101" s="5"/>
    </row>
    <row r="102" spans="1:6" ht="6.95" customHeight="1">
      <c r="A102" s="5"/>
      <c r="B102" s="5"/>
      <c r="C102" s="5"/>
      <c r="D102" s="5"/>
      <c r="E102" s="5"/>
      <c r="F102" s="5"/>
    </row>
    <row r="103" spans="1:6" ht="6.95" customHeight="1">
      <c r="A103" s="5"/>
      <c r="B103" s="5"/>
      <c r="C103" s="5"/>
      <c r="D103" s="5"/>
      <c r="E103" s="5"/>
      <c r="F103" s="5"/>
    </row>
    <row r="104" spans="1:6" ht="6.95" customHeight="1">
      <c r="A104" s="5"/>
      <c r="B104" s="5"/>
      <c r="C104" s="5"/>
      <c r="D104" s="5"/>
      <c r="E104" s="5"/>
      <c r="F104" s="5"/>
    </row>
    <row r="105" spans="1:6" ht="6.95" customHeight="1">
      <c r="A105" s="5"/>
      <c r="B105" s="5"/>
      <c r="C105" s="5"/>
      <c r="D105" s="5"/>
      <c r="E105" s="5"/>
      <c r="F105" s="5"/>
    </row>
    <row r="106" spans="1:6" ht="6.95" customHeight="1">
      <c r="A106" s="5"/>
      <c r="B106" s="5"/>
      <c r="C106" s="5"/>
      <c r="D106" s="5"/>
      <c r="E106" s="5"/>
      <c r="F106" s="5"/>
    </row>
    <row r="107" spans="1:6" ht="6.95" customHeight="1">
      <c r="A107" s="5"/>
      <c r="B107" s="5"/>
      <c r="C107" s="5"/>
      <c r="D107" s="5"/>
      <c r="E107" s="5"/>
      <c r="F107" s="5"/>
    </row>
    <row r="108" spans="1:6" ht="6.95" customHeight="1">
      <c r="A108" s="5"/>
      <c r="B108" s="5"/>
      <c r="C108" s="5"/>
      <c r="D108" s="5"/>
      <c r="E108" s="5"/>
      <c r="F108" s="5"/>
    </row>
    <row r="109" spans="1:6" ht="6.95" customHeight="1">
      <c r="A109" s="5"/>
      <c r="B109" s="5"/>
      <c r="C109" s="5"/>
      <c r="D109" s="5"/>
      <c r="E109" s="5"/>
      <c r="F109" s="5"/>
    </row>
    <row r="110" spans="1:6" ht="6.95" customHeight="1">
      <c r="A110" s="5"/>
      <c r="B110" s="5"/>
      <c r="C110" s="5"/>
      <c r="D110" s="5"/>
      <c r="E110" s="5"/>
      <c r="F110" s="5"/>
    </row>
    <row r="111" spans="1:6" ht="6.95" customHeight="1">
      <c r="A111" s="5"/>
      <c r="B111" s="5"/>
      <c r="C111" s="5"/>
      <c r="D111" s="5"/>
      <c r="E111" s="5"/>
      <c r="F111" s="5"/>
    </row>
    <row r="112" spans="1:6" ht="6.95" customHeight="1">
      <c r="A112" s="5"/>
      <c r="B112" s="5"/>
      <c r="C112" s="5"/>
      <c r="D112" s="5"/>
      <c r="E112" s="5"/>
      <c r="F112" s="5"/>
    </row>
    <row r="113" spans="1:6" ht="6.95" customHeight="1">
      <c r="A113" s="5"/>
      <c r="B113" s="5"/>
      <c r="C113" s="5"/>
      <c r="D113" s="5"/>
      <c r="E113" s="5"/>
      <c r="F113" s="5"/>
    </row>
    <row r="114" spans="1:6" ht="6.95" customHeight="1">
      <c r="A114" s="5"/>
      <c r="B114" s="5"/>
      <c r="C114" s="5"/>
      <c r="D114" s="5"/>
      <c r="E114" s="5"/>
      <c r="F114" s="5"/>
    </row>
    <row r="115" spans="1:6" ht="6.95" customHeight="1">
      <c r="A115" s="5"/>
      <c r="B115" s="5"/>
      <c r="C115" s="5"/>
      <c r="D115" s="5"/>
      <c r="E115" s="5"/>
      <c r="F115" s="5"/>
    </row>
    <row r="116" spans="1:6">
      <c r="A116" s="5"/>
      <c r="B116" s="5"/>
      <c r="C116" s="5"/>
      <c r="D116" s="5"/>
      <c r="E116" s="5"/>
      <c r="F116" s="5"/>
    </row>
    <row r="117" spans="1:6">
      <c r="A117" s="5"/>
      <c r="B117" s="5"/>
      <c r="C117" s="5"/>
      <c r="D117" s="5"/>
      <c r="E117" s="5"/>
      <c r="F117" s="5"/>
    </row>
    <row r="118" spans="1:6">
      <c r="A118" s="5"/>
      <c r="B118" s="5"/>
      <c r="C118" s="5"/>
      <c r="D118" s="5"/>
      <c r="E118" s="5"/>
      <c r="F118" s="5"/>
    </row>
    <row r="119" spans="1:6">
      <c r="A119" s="5"/>
      <c r="B119" s="5"/>
      <c r="C119" s="5"/>
      <c r="D119" s="5"/>
      <c r="E119" s="5"/>
      <c r="F119" s="5"/>
    </row>
    <row r="120" spans="1:6">
      <c r="A120" s="5"/>
      <c r="B120" s="5"/>
      <c r="C120" s="5"/>
      <c r="D120" s="5"/>
      <c r="E120" s="5"/>
      <c r="F120" s="5"/>
    </row>
    <row r="121" spans="1:6">
      <c r="A121" s="5"/>
      <c r="B121" s="5"/>
      <c r="C121" s="5"/>
      <c r="D121" s="5"/>
      <c r="E121" s="5"/>
      <c r="F121" s="5"/>
    </row>
    <row r="122" spans="1:6">
      <c r="A122" s="5"/>
      <c r="B122" s="5"/>
      <c r="C122" s="5"/>
      <c r="D122" s="5"/>
      <c r="E122" s="5"/>
      <c r="F122" s="5"/>
    </row>
    <row r="123" spans="1:6">
      <c r="A123" s="5"/>
      <c r="B123" s="5"/>
      <c r="C123" s="5"/>
      <c r="D123" s="5"/>
      <c r="E123" s="5"/>
      <c r="F123" s="5"/>
    </row>
    <row r="124" spans="1:6">
      <c r="A124" s="5"/>
      <c r="B124" s="5"/>
      <c r="C124" s="5"/>
      <c r="D124" s="5"/>
      <c r="E124" s="5"/>
      <c r="F124" s="5"/>
    </row>
    <row r="125" spans="1:6">
      <c r="A125" s="5"/>
      <c r="B125" s="5"/>
      <c r="C125" s="5"/>
      <c r="D125" s="5"/>
      <c r="E125" s="5"/>
      <c r="F125" s="5"/>
    </row>
    <row r="126" spans="1:6">
      <c r="A126" s="5"/>
      <c r="B126" s="5"/>
      <c r="C126" s="5"/>
      <c r="D126" s="5"/>
      <c r="E126" s="5"/>
      <c r="F126" s="5"/>
    </row>
    <row r="127" spans="1:6">
      <c r="A127" s="5"/>
      <c r="B127" s="5"/>
      <c r="C127" s="5"/>
      <c r="D127" s="5"/>
      <c r="E127" s="5"/>
      <c r="F127" s="5"/>
    </row>
    <row r="128" spans="1:6">
      <c r="A128" s="5"/>
      <c r="B128" s="5"/>
      <c r="C128" s="5"/>
      <c r="D128" s="5"/>
      <c r="E128" s="5"/>
      <c r="F128" s="5"/>
    </row>
    <row r="129" spans="1:6">
      <c r="A129" s="5"/>
      <c r="B129" s="5"/>
      <c r="C129" s="5"/>
      <c r="D129" s="5"/>
      <c r="E129" s="5"/>
      <c r="F129" s="5"/>
    </row>
    <row r="130" spans="1:6">
      <c r="A130" s="5"/>
      <c r="B130" s="5"/>
      <c r="C130" s="5"/>
      <c r="D130" s="5"/>
      <c r="E130" s="5"/>
      <c r="F130" s="5"/>
    </row>
    <row r="131" spans="1:6">
      <c r="A131" s="5"/>
      <c r="B131" s="5"/>
      <c r="C131" s="5"/>
      <c r="D131" s="5"/>
      <c r="E131" s="5"/>
      <c r="F131" s="5"/>
    </row>
    <row r="132" spans="1:6">
      <c r="A132" s="5"/>
      <c r="B132" s="5"/>
      <c r="C132" s="5"/>
      <c r="D132" s="5"/>
      <c r="E132" s="5"/>
      <c r="F132" s="5"/>
    </row>
    <row r="133" spans="1:6">
      <c r="A133" s="5"/>
      <c r="B133" s="5"/>
      <c r="C133" s="5"/>
      <c r="D133" s="5"/>
      <c r="E133" s="5"/>
      <c r="F133" s="5"/>
    </row>
    <row r="134" spans="1:6">
      <c r="A134" s="5"/>
      <c r="B134" s="5"/>
      <c r="C134" s="5"/>
      <c r="D134" s="5"/>
      <c r="E134" s="5"/>
      <c r="F134" s="5"/>
    </row>
    <row r="135" spans="1:6">
      <c r="A135" s="5"/>
      <c r="B135" s="5"/>
      <c r="C135" s="5"/>
      <c r="D135" s="5"/>
      <c r="E135" s="5"/>
      <c r="F135" s="5"/>
    </row>
    <row r="136" spans="1:6">
      <c r="A136" s="5"/>
      <c r="B136" s="5"/>
      <c r="C136" s="5"/>
      <c r="D136" s="5"/>
      <c r="E136" s="5"/>
      <c r="F136" s="5"/>
    </row>
    <row r="137" spans="1:6">
      <c r="A137" s="5"/>
      <c r="B137" s="5"/>
      <c r="C137" s="5"/>
      <c r="D137" s="5"/>
      <c r="E137" s="5"/>
      <c r="F137" s="5"/>
    </row>
    <row r="138" spans="1:6">
      <c r="A138" s="5"/>
      <c r="B138" s="5"/>
      <c r="C138" s="5"/>
      <c r="D138" s="5"/>
      <c r="E138" s="5"/>
      <c r="F138" s="5"/>
    </row>
    <row r="139" spans="1:6">
      <c r="A139" s="5"/>
      <c r="B139" s="5"/>
      <c r="C139" s="5"/>
      <c r="D139" s="5"/>
      <c r="E139" s="5"/>
      <c r="F139" s="5"/>
    </row>
    <row r="140" spans="1:6">
      <c r="A140" s="5"/>
      <c r="B140" s="5"/>
      <c r="C140" s="5"/>
      <c r="D140" s="5"/>
      <c r="E140" s="5"/>
      <c r="F140" s="5"/>
    </row>
    <row r="141" spans="1:6">
      <c r="A141" s="5"/>
      <c r="B141" s="5"/>
      <c r="C141" s="5"/>
      <c r="D141" s="5"/>
      <c r="E141" s="5"/>
      <c r="F141" s="5"/>
    </row>
    <row r="142" spans="1:6">
      <c r="A142" s="5"/>
      <c r="B142" s="5"/>
      <c r="C142" s="5"/>
      <c r="D142" s="5"/>
      <c r="E142" s="5"/>
      <c r="F142" s="5"/>
    </row>
    <row r="143" spans="1:6">
      <c r="A143" s="5"/>
      <c r="B143" s="5"/>
      <c r="C143" s="5"/>
      <c r="D143" s="5"/>
      <c r="E143" s="5"/>
      <c r="F143" s="5"/>
    </row>
    <row r="144" spans="1:6">
      <c r="A144" s="5"/>
      <c r="B144" s="5"/>
      <c r="C144" s="5"/>
      <c r="D144" s="5"/>
      <c r="E144" s="5"/>
      <c r="F144" s="5"/>
    </row>
    <row r="145" spans="1:6">
      <c r="A145" s="5"/>
      <c r="B145" s="5"/>
      <c r="C145" s="5"/>
      <c r="D145" s="5"/>
      <c r="E145" s="5"/>
      <c r="F145" s="5"/>
    </row>
    <row r="146" spans="1:6">
      <c r="A146" s="5"/>
      <c r="B146" s="5"/>
      <c r="C146" s="5"/>
      <c r="D146" s="5"/>
      <c r="E146" s="5"/>
      <c r="F146" s="5"/>
    </row>
    <row r="147" spans="1:6">
      <c r="A147" s="5"/>
      <c r="B147" s="5"/>
      <c r="C147" s="5"/>
      <c r="D147" s="5"/>
      <c r="E147" s="5"/>
      <c r="F147" s="5"/>
    </row>
    <row r="148" spans="1:6">
      <c r="A148" s="5"/>
      <c r="B148" s="5"/>
      <c r="C148" s="5"/>
      <c r="D148" s="5"/>
      <c r="E148" s="5"/>
      <c r="F148" s="5"/>
    </row>
    <row r="149" spans="1:6">
      <c r="A149" s="5"/>
      <c r="B149" s="5"/>
      <c r="C149" s="5"/>
      <c r="D149" s="5"/>
      <c r="E149" s="5"/>
      <c r="F149" s="5"/>
    </row>
    <row r="150" spans="1:6">
      <c r="A150" s="5"/>
      <c r="B150" s="5"/>
      <c r="C150" s="5"/>
      <c r="D150" s="5"/>
      <c r="E150" s="5"/>
      <c r="F150" s="5"/>
    </row>
    <row r="151" spans="1:6">
      <c r="A151" s="5"/>
      <c r="B151" s="5"/>
      <c r="C151" s="5"/>
      <c r="D151" s="5"/>
      <c r="E151" s="5"/>
      <c r="F151" s="5"/>
    </row>
    <row r="152" spans="1:6">
      <c r="A152" s="5"/>
      <c r="B152" s="5"/>
      <c r="C152" s="5"/>
      <c r="D152" s="5"/>
      <c r="E152" s="5"/>
      <c r="F152" s="5"/>
    </row>
    <row r="153" spans="1:6">
      <c r="A153" s="5"/>
      <c r="B153" s="5"/>
      <c r="C153" s="5"/>
      <c r="D153" s="5"/>
      <c r="E153" s="5"/>
      <c r="F153" s="5"/>
    </row>
    <row r="154" spans="1:6">
      <c r="A154" s="5"/>
      <c r="B154" s="5"/>
      <c r="C154" s="5"/>
      <c r="D154" s="5"/>
      <c r="E154" s="5"/>
      <c r="F154" s="5"/>
    </row>
    <row r="155" spans="1:6">
      <c r="A155" s="5"/>
      <c r="B155" s="5"/>
      <c r="C155" s="5"/>
      <c r="D155" s="5"/>
      <c r="E155" s="5"/>
      <c r="F155" s="5"/>
    </row>
    <row r="156" spans="1:6">
      <c r="A156" s="5"/>
      <c r="B156" s="5"/>
      <c r="C156" s="5"/>
      <c r="D156" s="5"/>
      <c r="E156" s="5"/>
      <c r="F156" s="5"/>
    </row>
    <row r="157" spans="1:6">
      <c r="A157" s="5"/>
      <c r="B157" s="5"/>
      <c r="C157" s="5"/>
      <c r="D157" s="5"/>
      <c r="E157" s="5"/>
      <c r="F157" s="5"/>
    </row>
    <row r="158" spans="1:6">
      <c r="A158" s="5"/>
      <c r="B158" s="5"/>
      <c r="C158" s="5"/>
      <c r="D158" s="5"/>
      <c r="E158" s="5"/>
      <c r="F158" s="5"/>
    </row>
    <row r="159" spans="1:6">
      <c r="A159" s="5"/>
      <c r="B159" s="5"/>
      <c r="C159" s="5"/>
      <c r="D159" s="5"/>
      <c r="E159" s="5"/>
      <c r="F159" s="5"/>
    </row>
    <row r="160" spans="1:6">
      <c r="A160" s="5"/>
      <c r="B160" s="5"/>
      <c r="C160" s="5"/>
      <c r="D160" s="5"/>
      <c r="E160" s="5"/>
      <c r="F160" s="5"/>
    </row>
    <row r="161" spans="1:6">
      <c r="A161" s="5"/>
      <c r="B161" s="5"/>
      <c r="C161" s="5"/>
      <c r="D161" s="5"/>
      <c r="E161" s="5"/>
      <c r="F161" s="5"/>
    </row>
    <row r="162" spans="1:6">
      <c r="A162" s="5"/>
      <c r="B162" s="5"/>
      <c r="C162" s="5"/>
      <c r="D162" s="5"/>
      <c r="E162" s="5"/>
      <c r="F162" s="5"/>
    </row>
    <row r="163" spans="1:6">
      <c r="A163" s="5"/>
      <c r="B163" s="5"/>
      <c r="C163" s="5"/>
      <c r="D163" s="5"/>
      <c r="E163" s="5"/>
      <c r="F163" s="5"/>
    </row>
    <row r="164" spans="1:6">
      <c r="A164" s="5"/>
      <c r="B164" s="5"/>
      <c r="C164" s="5"/>
      <c r="D164" s="5"/>
      <c r="E164" s="5"/>
      <c r="F164" s="5"/>
    </row>
    <row r="165" spans="1:6">
      <c r="A165" s="5"/>
      <c r="B165" s="5"/>
      <c r="C165" s="5"/>
      <c r="D165" s="5"/>
      <c r="E165" s="5"/>
      <c r="F165" s="5"/>
    </row>
    <row r="166" spans="1:6">
      <c r="A166" s="5"/>
      <c r="B166" s="5"/>
      <c r="C166" s="5"/>
      <c r="D166" s="5"/>
      <c r="E166" s="5"/>
      <c r="F166" s="5"/>
    </row>
    <row r="167" spans="1:6">
      <c r="A167" s="5"/>
      <c r="B167" s="5"/>
      <c r="C167" s="5"/>
      <c r="D167" s="5"/>
      <c r="E167" s="5"/>
      <c r="F167" s="5"/>
    </row>
    <row r="168" spans="1:6">
      <c r="A168" s="5"/>
      <c r="B168" s="5"/>
      <c r="C168" s="5"/>
      <c r="D168" s="5"/>
      <c r="E168" s="5"/>
      <c r="F168" s="5"/>
    </row>
    <row r="169" spans="1:6">
      <c r="A169" s="5"/>
      <c r="B169" s="5"/>
      <c r="C169" s="5"/>
      <c r="D169" s="5"/>
      <c r="E169" s="5"/>
      <c r="F169" s="5"/>
    </row>
    <row r="170" spans="1:6">
      <c r="A170" s="5"/>
      <c r="B170" s="5"/>
      <c r="C170" s="5"/>
      <c r="D170" s="5"/>
      <c r="E170" s="5"/>
      <c r="F170" s="5"/>
    </row>
    <row r="171" spans="1:6">
      <c r="A171" s="5"/>
      <c r="B171" s="5"/>
      <c r="C171" s="5"/>
      <c r="D171" s="5"/>
      <c r="E171" s="5"/>
      <c r="F171" s="5"/>
    </row>
    <row r="172" spans="1:6">
      <c r="A172" s="5"/>
      <c r="B172" s="5"/>
      <c r="C172" s="5"/>
      <c r="D172" s="5"/>
      <c r="E172" s="5"/>
      <c r="F172" s="5"/>
    </row>
    <row r="173" spans="1:6">
      <c r="A173" s="5"/>
      <c r="B173" s="5"/>
      <c r="C173" s="5"/>
      <c r="D173" s="5"/>
      <c r="E173" s="5"/>
      <c r="F173" s="5"/>
    </row>
    <row r="174" spans="1:6">
      <c r="A174" s="5"/>
      <c r="B174" s="5"/>
      <c r="C174" s="5"/>
      <c r="D174" s="5"/>
      <c r="E174" s="5"/>
      <c r="F174" s="5"/>
    </row>
    <row r="175" spans="1:6">
      <c r="A175" s="5"/>
      <c r="B175" s="5"/>
      <c r="C175" s="5"/>
      <c r="D175" s="5"/>
      <c r="E175" s="5"/>
      <c r="F175" s="5"/>
    </row>
    <row r="176" spans="1:6">
      <c r="A176" s="5"/>
      <c r="B176" s="5"/>
      <c r="C176" s="5"/>
      <c r="D176" s="5"/>
      <c r="E176" s="5"/>
      <c r="F176" s="5"/>
    </row>
    <row r="177" spans="1:6">
      <c r="A177" s="5"/>
      <c r="B177" s="5"/>
      <c r="C177" s="5"/>
      <c r="D177" s="5"/>
      <c r="E177" s="5"/>
      <c r="F177" s="5"/>
    </row>
    <row r="178" spans="1:6">
      <c r="A178" s="5"/>
      <c r="B178" s="5"/>
      <c r="C178" s="5"/>
      <c r="D178" s="5"/>
      <c r="E178" s="5"/>
      <c r="F178" s="5"/>
    </row>
    <row r="179" spans="1:6">
      <c r="A179" s="5"/>
      <c r="B179" s="5"/>
      <c r="C179" s="5"/>
      <c r="D179" s="5"/>
      <c r="E179" s="5"/>
      <c r="F179" s="5"/>
    </row>
    <row r="180" spans="1:6">
      <c r="A180" s="5"/>
      <c r="B180" s="5"/>
      <c r="C180" s="5"/>
      <c r="D180" s="5"/>
      <c r="E180" s="5"/>
      <c r="F180" s="5"/>
    </row>
    <row r="181" spans="1:6">
      <c r="A181" s="5"/>
      <c r="B181" s="5"/>
      <c r="C181" s="5"/>
      <c r="D181" s="5"/>
      <c r="E181" s="5"/>
      <c r="F181" s="5"/>
    </row>
    <row r="182" spans="1:6">
      <c r="A182" s="5"/>
      <c r="B182" s="5"/>
      <c r="C182" s="5"/>
      <c r="D182" s="5"/>
      <c r="E182" s="5"/>
      <c r="F182" s="5"/>
    </row>
    <row r="183" spans="1:6">
      <c r="A183" s="5"/>
      <c r="B183" s="5"/>
      <c r="C183" s="5"/>
      <c r="D183" s="5"/>
      <c r="E183" s="5"/>
      <c r="F183" s="5"/>
    </row>
    <row r="184" spans="1:6">
      <c r="A184" s="5"/>
      <c r="B184" s="5"/>
      <c r="C184" s="5"/>
      <c r="D184" s="5"/>
      <c r="E184" s="5"/>
      <c r="F184" s="5"/>
    </row>
    <row r="185" spans="1:6">
      <c r="A185" s="5"/>
      <c r="B185" s="5"/>
      <c r="C185" s="5"/>
      <c r="D185" s="5"/>
      <c r="E185" s="5"/>
      <c r="F185" s="5"/>
    </row>
    <row r="186" spans="1:6">
      <c r="A186" s="5"/>
      <c r="B186" s="5"/>
      <c r="C186" s="5"/>
      <c r="D186" s="5"/>
      <c r="E186" s="5"/>
      <c r="F186" s="5"/>
    </row>
    <row r="187" spans="1:6">
      <c r="A187" s="5"/>
      <c r="B187" s="5"/>
      <c r="C187" s="5"/>
      <c r="D187" s="5"/>
      <c r="E187" s="5"/>
      <c r="F187" s="5"/>
    </row>
    <row r="188" spans="1:6">
      <c r="A188" s="5"/>
      <c r="B188" s="5"/>
      <c r="C188" s="5"/>
      <c r="D188" s="5"/>
      <c r="E188" s="5"/>
      <c r="F188" s="5"/>
    </row>
    <row r="189" spans="1:6">
      <c r="A189" s="5"/>
      <c r="B189" s="5"/>
      <c r="C189" s="5"/>
      <c r="D189" s="5"/>
      <c r="E189" s="5"/>
      <c r="F189" s="5"/>
    </row>
    <row r="190" spans="1:6">
      <c r="A190" s="5"/>
      <c r="B190" s="5"/>
      <c r="C190" s="5"/>
      <c r="D190" s="5"/>
      <c r="E190" s="5"/>
      <c r="F190" s="5"/>
    </row>
    <row r="191" spans="1:6">
      <c r="A191" s="5"/>
      <c r="B191" s="5"/>
      <c r="C191" s="5"/>
      <c r="D191" s="5"/>
      <c r="E191" s="5"/>
      <c r="F191" s="5"/>
    </row>
    <row r="192" spans="1:6">
      <c r="A192" s="5"/>
      <c r="B192" s="5"/>
      <c r="C192" s="5"/>
      <c r="D192" s="5"/>
      <c r="E192" s="5"/>
      <c r="F192" s="5"/>
    </row>
    <row r="193" spans="1:6">
      <c r="A193" s="5"/>
      <c r="B193" s="5"/>
      <c r="C193" s="5"/>
      <c r="D193" s="5"/>
      <c r="E193" s="5"/>
      <c r="F193" s="5"/>
    </row>
    <row r="194" spans="1:6">
      <c r="A194" s="5"/>
      <c r="B194" s="5"/>
      <c r="C194" s="5"/>
      <c r="D194" s="5"/>
      <c r="E194" s="5"/>
      <c r="F194" s="5"/>
    </row>
    <row r="195" spans="1:6">
      <c r="A195" s="5"/>
      <c r="B195" s="5"/>
      <c r="C195" s="5"/>
      <c r="D195" s="5"/>
      <c r="E195" s="5"/>
      <c r="F195" s="5"/>
    </row>
    <row r="196" spans="1:6">
      <c r="A196" s="5"/>
      <c r="B196" s="5"/>
      <c r="C196" s="5"/>
      <c r="D196" s="5"/>
      <c r="E196" s="5"/>
      <c r="F196" s="5"/>
    </row>
    <row r="197" spans="1:6">
      <c r="A197" s="5"/>
      <c r="B197" s="5"/>
      <c r="C197" s="5"/>
      <c r="D197" s="5"/>
      <c r="E197" s="5"/>
      <c r="F197" s="5"/>
    </row>
    <row r="198" spans="1:6">
      <c r="A198" s="5"/>
      <c r="B198" s="5"/>
      <c r="C198" s="5"/>
      <c r="D198" s="5"/>
      <c r="E198" s="5"/>
      <c r="F198" s="5"/>
    </row>
    <row r="199" spans="1:6">
      <c r="A199" s="5"/>
      <c r="B199" s="5"/>
      <c r="C199" s="5"/>
      <c r="D199" s="5"/>
      <c r="E199" s="5"/>
      <c r="F199" s="5"/>
    </row>
    <row r="200" spans="1:6">
      <c r="A200" s="5"/>
      <c r="B200" s="5"/>
      <c r="C200" s="5"/>
      <c r="D200" s="5"/>
      <c r="E200" s="5"/>
      <c r="F200" s="5"/>
    </row>
    <row r="201" spans="1:6">
      <c r="A201" s="5"/>
      <c r="B201" s="5"/>
      <c r="C201" s="5"/>
      <c r="D201" s="5"/>
      <c r="E201" s="5"/>
      <c r="F201" s="5"/>
    </row>
    <row r="202" spans="1:6">
      <c r="A202" s="5"/>
      <c r="B202" s="5"/>
      <c r="C202" s="5"/>
      <c r="D202" s="5"/>
      <c r="E202" s="5"/>
      <c r="F202" s="5"/>
    </row>
    <row r="203" spans="1:6">
      <c r="A203" s="5"/>
      <c r="B203" s="5"/>
      <c r="C203" s="5"/>
      <c r="D203" s="5"/>
      <c r="E203" s="5"/>
      <c r="F203" s="5"/>
    </row>
    <row r="204" spans="1:6">
      <c r="A204" s="5"/>
      <c r="B204" s="5"/>
      <c r="C204" s="5"/>
      <c r="D204" s="5"/>
      <c r="E204" s="5"/>
      <c r="F204" s="5"/>
    </row>
    <row r="205" spans="1:6">
      <c r="A205" s="5"/>
      <c r="B205" s="5"/>
      <c r="C205" s="5"/>
      <c r="D205" s="5"/>
      <c r="E205" s="5"/>
      <c r="F205" s="5"/>
    </row>
    <row r="206" spans="1:6">
      <c r="A206" s="5"/>
      <c r="B206" s="5"/>
      <c r="C206" s="5"/>
      <c r="D206" s="5"/>
      <c r="E206" s="5"/>
      <c r="F206" s="5"/>
    </row>
    <row r="207" spans="1:6">
      <c r="A207" s="5"/>
      <c r="B207" s="5"/>
      <c r="C207" s="5"/>
      <c r="D207" s="5"/>
      <c r="E207" s="5"/>
      <c r="F207" s="5"/>
    </row>
    <row r="208" spans="1:6">
      <c r="A208" s="5"/>
      <c r="B208" s="5"/>
      <c r="C208" s="5"/>
      <c r="D208" s="5"/>
      <c r="E208" s="5"/>
      <c r="F208" s="5"/>
    </row>
    <row r="209" spans="1:6">
      <c r="A209" s="5"/>
      <c r="B209" s="5"/>
      <c r="C209" s="5"/>
      <c r="D209" s="5"/>
      <c r="E209" s="5"/>
      <c r="F209" s="5"/>
    </row>
    <row r="210" spans="1:6">
      <c r="A210" s="5"/>
      <c r="B210" s="5"/>
      <c r="C210" s="5"/>
      <c r="D210" s="5"/>
      <c r="E210" s="5"/>
      <c r="F210" s="5"/>
    </row>
    <row r="211" spans="1:6">
      <c r="A211" s="5"/>
      <c r="B211" s="5"/>
      <c r="C211" s="5"/>
      <c r="D211" s="5"/>
      <c r="E211" s="5"/>
      <c r="F211" s="5"/>
    </row>
    <row r="212" spans="1:6">
      <c r="A212" s="5"/>
      <c r="B212" s="5"/>
      <c r="C212" s="5"/>
      <c r="D212" s="5"/>
      <c r="E212" s="5"/>
      <c r="F212" s="5"/>
    </row>
    <row r="213" spans="1:6">
      <c r="A213" s="5"/>
      <c r="B213" s="5"/>
      <c r="C213" s="5"/>
      <c r="D213" s="5"/>
      <c r="E213" s="5"/>
      <c r="F213" s="5"/>
    </row>
    <row r="214" spans="1:6">
      <c r="A214" s="5"/>
      <c r="B214" s="5"/>
      <c r="C214" s="5"/>
      <c r="D214" s="5"/>
      <c r="E214" s="5"/>
      <c r="F214" s="5"/>
    </row>
    <row r="215" spans="1:6">
      <c r="A215" s="5"/>
      <c r="B215" s="5"/>
      <c r="C215" s="5"/>
      <c r="D215" s="5"/>
      <c r="E215" s="5"/>
      <c r="F215" s="5"/>
    </row>
    <row r="216" spans="1:6">
      <c r="A216" s="5"/>
      <c r="B216" s="5"/>
      <c r="C216" s="5"/>
      <c r="D216" s="5"/>
      <c r="E216" s="5"/>
      <c r="F216" s="5"/>
    </row>
    <row r="217" spans="1:6">
      <c r="A217" s="5"/>
      <c r="B217" s="5"/>
      <c r="C217" s="5"/>
      <c r="D217" s="5"/>
      <c r="E217" s="5"/>
      <c r="F217" s="5"/>
    </row>
    <row r="218" spans="1:6">
      <c r="A218" s="5"/>
      <c r="B218" s="5"/>
      <c r="C218" s="5"/>
      <c r="D218" s="5"/>
      <c r="E218" s="5"/>
      <c r="F218" s="5"/>
    </row>
    <row r="219" spans="1:6">
      <c r="A219" s="5"/>
      <c r="B219" s="5"/>
      <c r="C219" s="5"/>
      <c r="D219" s="5"/>
      <c r="E219" s="5"/>
      <c r="F219" s="5"/>
    </row>
    <row r="220" spans="1:6">
      <c r="A220" s="5"/>
      <c r="B220" s="5"/>
      <c r="C220" s="5"/>
      <c r="D220" s="5"/>
      <c r="E220" s="5"/>
      <c r="F220" s="5"/>
    </row>
    <row r="221" spans="1:6">
      <c r="A221" s="5"/>
      <c r="B221" s="5"/>
      <c r="C221" s="5"/>
      <c r="D221" s="5"/>
      <c r="E221" s="5"/>
      <c r="F221" s="5"/>
    </row>
    <row r="222" spans="1:6">
      <c r="A222" s="5"/>
      <c r="B222" s="5"/>
      <c r="C222" s="5"/>
      <c r="D222" s="5"/>
      <c r="E222" s="5"/>
      <c r="F222" s="5"/>
    </row>
    <row r="223" spans="1:6">
      <c r="A223" s="5"/>
      <c r="B223" s="5"/>
      <c r="C223" s="5"/>
      <c r="D223" s="5"/>
      <c r="E223" s="5"/>
      <c r="F223" s="5"/>
    </row>
    <row r="224" spans="1:6">
      <c r="A224" s="5"/>
      <c r="B224" s="5"/>
      <c r="C224" s="5"/>
      <c r="D224" s="5"/>
      <c r="E224" s="5"/>
      <c r="F224" s="5"/>
    </row>
    <row r="225" spans="1:6">
      <c r="A225" s="5"/>
      <c r="B225" s="5"/>
      <c r="C225" s="5"/>
      <c r="D225" s="5"/>
      <c r="E225" s="5"/>
      <c r="F225" s="5"/>
    </row>
    <row r="226" spans="1:6">
      <c r="A226" s="5"/>
      <c r="B226" s="5"/>
      <c r="C226" s="5"/>
      <c r="D226" s="5"/>
      <c r="E226" s="5"/>
      <c r="F226" s="5"/>
    </row>
    <row r="227" spans="1:6">
      <c r="A227" s="5"/>
      <c r="B227" s="5"/>
      <c r="C227" s="5"/>
      <c r="D227" s="5"/>
      <c r="E227" s="5"/>
      <c r="F227" s="5"/>
    </row>
    <row r="228" spans="1:6">
      <c r="A228" s="5"/>
      <c r="B228" s="5"/>
      <c r="C228" s="5"/>
      <c r="D228" s="5"/>
      <c r="E228" s="5"/>
      <c r="F228" s="5"/>
    </row>
    <row r="229" spans="1:6">
      <c r="A229" s="5"/>
      <c r="B229" s="5"/>
      <c r="C229" s="5"/>
      <c r="D229" s="5"/>
      <c r="E229" s="5"/>
      <c r="F229" s="5"/>
    </row>
    <row r="230" spans="1:6">
      <c r="A230" s="5"/>
      <c r="B230" s="5"/>
      <c r="C230" s="5"/>
      <c r="D230" s="5"/>
      <c r="E230" s="5"/>
      <c r="F230" s="5"/>
    </row>
    <row r="231" spans="1:6">
      <c r="A231" s="5"/>
      <c r="B231" s="5"/>
      <c r="C231" s="5"/>
      <c r="D231" s="5"/>
      <c r="E231" s="5"/>
      <c r="F231" s="5"/>
    </row>
    <row r="232" spans="1:6">
      <c r="A232" s="5"/>
      <c r="B232" s="5"/>
      <c r="C232" s="5"/>
      <c r="D232" s="5"/>
      <c r="E232" s="5"/>
      <c r="F232" s="5"/>
    </row>
    <row r="233" spans="1:6">
      <c r="A233" s="5"/>
      <c r="B233" s="5"/>
      <c r="C233" s="5"/>
      <c r="D233" s="5"/>
      <c r="E233" s="5"/>
      <c r="F233" s="5"/>
    </row>
    <row r="234" spans="1:6">
      <c r="A234" s="5"/>
      <c r="B234" s="5"/>
      <c r="C234" s="5"/>
      <c r="D234" s="5"/>
      <c r="E234" s="5"/>
      <c r="F234" s="5"/>
    </row>
    <row r="235" spans="1:6">
      <c r="A235" s="5"/>
      <c r="B235" s="5"/>
      <c r="C235" s="5"/>
      <c r="D235" s="5"/>
      <c r="E235" s="5"/>
      <c r="F235" s="5"/>
    </row>
    <row r="236" spans="1:6">
      <c r="A236" s="5"/>
      <c r="B236" s="5"/>
      <c r="C236" s="5"/>
      <c r="D236" s="5"/>
      <c r="E236" s="5"/>
      <c r="F236" s="5"/>
    </row>
    <row r="237" spans="1:6">
      <c r="A237" s="5"/>
      <c r="B237" s="5"/>
      <c r="C237" s="5"/>
      <c r="D237" s="5"/>
      <c r="E237" s="5"/>
      <c r="F237" s="5"/>
    </row>
    <row r="238" spans="1:6">
      <c r="A238" s="5"/>
      <c r="B238" s="5"/>
      <c r="C238" s="5"/>
      <c r="D238" s="5"/>
      <c r="E238" s="5"/>
      <c r="F238" s="5"/>
    </row>
    <row r="239" spans="1:6">
      <c r="A239" s="5"/>
      <c r="B239" s="5"/>
      <c r="C239" s="5"/>
      <c r="D239" s="5"/>
      <c r="E239" s="5"/>
      <c r="F239" s="5"/>
    </row>
    <row r="240" spans="1:6">
      <c r="A240" s="5"/>
      <c r="B240" s="5"/>
      <c r="C240" s="5"/>
      <c r="D240" s="5"/>
      <c r="E240" s="5"/>
      <c r="F240" s="5"/>
    </row>
    <row r="241" spans="1:6">
      <c r="A241" s="5"/>
      <c r="B241" s="5"/>
      <c r="C241" s="5"/>
      <c r="D241" s="5"/>
      <c r="E241" s="5"/>
      <c r="F241" s="5"/>
    </row>
    <row r="242" spans="1:6">
      <c r="A242" s="5"/>
      <c r="B242" s="5"/>
      <c r="C242" s="5"/>
      <c r="D242" s="5"/>
      <c r="E242" s="5"/>
      <c r="F242" s="5"/>
    </row>
    <row r="243" spans="1:6">
      <c r="A243" s="5"/>
      <c r="B243" s="5"/>
      <c r="C243" s="5"/>
      <c r="D243" s="5"/>
      <c r="E243" s="5"/>
      <c r="F243" s="5"/>
    </row>
    <row r="244" spans="1:6">
      <c r="A244" s="5"/>
      <c r="B244" s="5"/>
      <c r="C244" s="5"/>
      <c r="D244" s="5"/>
      <c r="E244" s="5"/>
      <c r="F244" s="5"/>
    </row>
    <row r="245" spans="1:6">
      <c r="A245" s="5"/>
      <c r="B245" s="5"/>
      <c r="C245" s="5"/>
      <c r="D245" s="5"/>
      <c r="E245" s="5"/>
      <c r="F245" s="5"/>
    </row>
    <row r="246" spans="1:6">
      <c r="A246" s="5"/>
      <c r="B246" s="5"/>
      <c r="C246" s="5"/>
      <c r="D246" s="5"/>
      <c r="E246" s="5"/>
      <c r="F246" s="5"/>
    </row>
    <row r="247" spans="1:6">
      <c r="A247" s="5"/>
      <c r="B247" s="5"/>
      <c r="C247" s="5"/>
      <c r="D247" s="5"/>
      <c r="E247" s="5"/>
      <c r="F247" s="5"/>
    </row>
    <row r="248" spans="1:6">
      <c r="A248" s="5"/>
      <c r="B248" s="5"/>
      <c r="C248" s="5"/>
      <c r="D248" s="5"/>
      <c r="E248" s="5"/>
      <c r="F248" s="5"/>
    </row>
    <row r="249" spans="1:6">
      <c r="A249" s="5"/>
      <c r="B249" s="5"/>
      <c r="C249" s="5"/>
      <c r="D249" s="5"/>
      <c r="E249" s="5"/>
      <c r="F249" s="5"/>
    </row>
    <row r="250" spans="1:6">
      <c r="A250" s="5"/>
      <c r="B250" s="5"/>
      <c r="C250" s="5"/>
      <c r="D250" s="5"/>
      <c r="E250" s="5"/>
      <c r="F250" s="5"/>
    </row>
    <row r="251" spans="1:6">
      <c r="A251" s="5"/>
      <c r="B251" s="5"/>
      <c r="C251" s="5"/>
      <c r="D251" s="5"/>
      <c r="E251" s="5"/>
      <c r="F251" s="5"/>
    </row>
  </sheetData>
  <mergeCells count="17">
    <mergeCell ref="K4:K5"/>
    <mergeCell ref="L4:L5"/>
    <mergeCell ref="M4:M5"/>
    <mergeCell ref="N4:N5"/>
    <mergeCell ref="O4:O5"/>
    <mergeCell ref="A2:A5"/>
    <mergeCell ref="B4:B5"/>
    <mergeCell ref="C4:C5"/>
    <mergeCell ref="D4:D5"/>
    <mergeCell ref="J4:J5"/>
    <mergeCell ref="B2:H3"/>
    <mergeCell ref="I2:O3"/>
    <mergeCell ref="E4:E5"/>
    <mergeCell ref="F4:F5"/>
    <mergeCell ref="G4:G5"/>
    <mergeCell ref="H4:H5"/>
    <mergeCell ref="I4:I5"/>
  </mergeCells>
  <phoneticPr fontId="3" type="noConversion"/>
  <printOptions gridLinesSet="0"/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2"/>
  <sheetViews>
    <sheetView workbookViewId="0">
      <selection activeCell="T23" sqref="T23"/>
    </sheetView>
  </sheetViews>
  <sheetFormatPr baseColWidth="10" defaultColWidth="9.7109375" defaultRowHeight="12.75"/>
  <cols>
    <col min="1" max="1" width="15.28515625" style="1" customWidth="1"/>
    <col min="2" max="3" width="5" style="1" bestFit="1" customWidth="1"/>
    <col min="4" max="4" width="4.42578125" style="1" customWidth="1"/>
    <col min="5" max="5" width="5" style="1" bestFit="1" customWidth="1"/>
    <col min="6" max="6" width="5.85546875" style="1" customWidth="1"/>
    <col min="7" max="7" width="11" style="1" customWidth="1"/>
    <col min="8" max="8" width="7.7109375" style="1" customWidth="1"/>
    <col min="9" max="9" width="9.140625" style="1" customWidth="1"/>
    <col min="10" max="10" width="4.7109375" style="1" customWidth="1"/>
    <col min="11" max="12" width="4.85546875" style="1" customWidth="1"/>
    <col min="13" max="13" width="4.7109375" style="1" customWidth="1"/>
    <col min="14" max="14" width="5" style="1" bestFit="1" customWidth="1"/>
    <col min="15" max="15" width="4.7109375" style="1" customWidth="1"/>
    <col min="16" max="16" width="5.140625" style="1" customWidth="1"/>
    <col min="17" max="17" width="5" style="1" customWidth="1"/>
    <col min="18" max="18" width="4.7109375" customWidth="1"/>
    <col min="19" max="19" width="6.85546875" customWidth="1"/>
    <col min="20" max="36" width="11.42578125" customWidth="1"/>
    <col min="37" max="16384" width="9.7109375" style="1"/>
  </cols>
  <sheetData>
    <row r="1" spans="1:37" ht="17.100000000000001" customHeight="1">
      <c r="A1" s="9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37" ht="11.1" customHeight="1">
      <c r="A2" s="10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37" ht="11.1" customHeight="1">
      <c r="A3" s="151" t="s">
        <v>2</v>
      </c>
      <c r="B3" s="145">
        <v>2000</v>
      </c>
      <c r="C3" s="145">
        <v>2004</v>
      </c>
      <c r="D3" s="145">
        <v>2005</v>
      </c>
      <c r="E3" s="145">
        <v>2006</v>
      </c>
      <c r="F3" s="145">
        <v>2007</v>
      </c>
      <c r="G3" s="145">
        <v>2008</v>
      </c>
      <c r="H3" s="145">
        <v>2009</v>
      </c>
      <c r="I3" s="145">
        <v>2010</v>
      </c>
      <c r="J3" s="146" t="s">
        <v>3</v>
      </c>
      <c r="K3" s="146"/>
      <c r="L3" s="146"/>
      <c r="M3" s="146"/>
      <c r="N3" s="146"/>
      <c r="O3" s="146"/>
      <c r="P3" s="146"/>
      <c r="Q3" s="147"/>
    </row>
    <row r="4" spans="1:37" ht="11.1" customHeight="1">
      <c r="A4" s="151"/>
      <c r="B4" s="145"/>
      <c r="C4" s="145"/>
      <c r="D4" s="145"/>
      <c r="E4" s="145"/>
      <c r="F4" s="145"/>
      <c r="G4" s="145"/>
      <c r="H4" s="145"/>
      <c r="I4" s="145"/>
      <c r="J4" s="148"/>
      <c r="K4" s="148"/>
      <c r="L4" s="148"/>
      <c r="M4" s="148"/>
      <c r="N4" s="148"/>
      <c r="O4" s="148"/>
      <c r="P4" s="148"/>
      <c r="Q4" s="149"/>
    </row>
    <row r="5" spans="1:37" ht="9" customHeight="1">
      <c r="A5" s="151"/>
      <c r="B5" s="145"/>
      <c r="C5" s="145"/>
      <c r="D5" s="145"/>
      <c r="E5" s="145"/>
      <c r="F5" s="145"/>
      <c r="G5" s="145"/>
      <c r="H5" s="145"/>
      <c r="I5" s="145"/>
      <c r="J5" s="150">
        <v>2000</v>
      </c>
      <c r="K5" s="150">
        <v>2004</v>
      </c>
      <c r="L5" s="150">
        <v>2005</v>
      </c>
      <c r="M5" s="150">
        <v>2006</v>
      </c>
      <c r="N5" s="150">
        <v>2007</v>
      </c>
      <c r="O5" s="150">
        <v>2008</v>
      </c>
      <c r="P5" s="144">
        <v>2009</v>
      </c>
      <c r="Q5" s="144">
        <v>2010</v>
      </c>
    </row>
    <row r="6" spans="1:37" ht="9" customHeight="1">
      <c r="A6" s="151"/>
      <c r="B6" s="145"/>
      <c r="C6" s="145"/>
      <c r="D6" s="145"/>
      <c r="E6" s="145"/>
      <c r="F6" s="145"/>
      <c r="G6" s="145"/>
      <c r="H6" s="145"/>
      <c r="I6" s="145"/>
      <c r="J6" s="150"/>
      <c r="K6" s="150"/>
      <c r="L6" s="150"/>
      <c r="M6" s="150"/>
      <c r="N6" s="150"/>
      <c r="O6" s="150"/>
      <c r="P6" s="144"/>
      <c r="Q6" s="144"/>
    </row>
    <row r="7" spans="1:37" ht="6" customHeight="1">
      <c r="A7" s="11"/>
      <c r="B7" s="12"/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N7" s="13"/>
      <c r="O7" s="13"/>
      <c r="P7" s="54"/>
      <c r="Q7" s="41"/>
    </row>
    <row r="8" spans="1:37" ht="12.95" customHeight="1">
      <c r="A8" s="18" t="s">
        <v>6</v>
      </c>
      <c r="B8" s="20">
        <f>UCGIGP!H7-[1]UCGIGP!B8</f>
        <v>51</v>
      </c>
      <c r="C8" s="20" t="e">
        <f>UCGIGP!#REF!-[1]UCGIGP!C8</f>
        <v>#REF!</v>
      </c>
      <c r="D8" s="20">
        <f>UCGIGP!I7-[1]UCGIGP!D8</f>
        <v>-352.78502547226122</v>
      </c>
      <c r="E8" s="20">
        <f>UCGIGP!J7-[1]UCGIGP!E8</f>
        <v>-353.81581763372367</v>
      </c>
      <c r="F8" s="20">
        <f>UCGIGP!K7-[1]UCGIGP!F8</f>
        <v>-356.82902691846976</v>
      </c>
      <c r="G8" s="20">
        <f>UCGIGP!L7-[1]UCGIGP!G8</f>
        <v>-361.82520461186607</v>
      </c>
      <c r="H8" s="20">
        <f>UCGIGP!M7-[1]UCGIGP!H8</f>
        <v>-363.84769519964618</v>
      </c>
      <c r="I8" s="20">
        <f>UCGIGP!O7-[1]UCGIGP!I8</f>
        <v>3.1333456483312299</v>
      </c>
      <c r="J8" s="22">
        <v>3.3069306930693068</v>
      </c>
      <c r="K8" s="22">
        <v>3.4174425491014651</v>
      </c>
      <c r="L8" s="22">
        <v>3.4</v>
      </c>
      <c r="M8" s="22">
        <v>3.4</v>
      </c>
      <c r="N8" s="23">
        <v>3.4</v>
      </c>
      <c r="O8" s="38">
        <v>3.430740749420008</v>
      </c>
      <c r="P8" s="38">
        <v>3.2</v>
      </c>
      <c r="Q8" s="42">
        <v>3.2</v>
      </c>
    </row>
    <row r="9" spans="1:37" ht="12.95" customHeight="1">
      <c r="A9" s="17" t="s">
        <v>7</v>
      </c>
      <c r="B9" s="20">
        <f>UCGIGP!H8-[1]UCGIGP!B9</f>
        <v>-18</v>
      </c>
      <c r="C9" s="20" t="e">
        <f>UCGIGP!#REF!-[1]UCGIGP!C9</f>
        <v>#REF!</v>
      </c>
      <c r="D9" s="20">
        <f>UCGIGP!I8-[1]UCGIGP!D9</f>
        <v>-1365.2000990344145</v>
      </c>
      <c r="E9" s="20">
        <f>UCGIGP!J8-[1]UCGIGP!E9</f>
        <v>-1365.5461419465248</v>
      </c>
      <c r="F9" s="20">
        <f>UCGIGP!K8-[1]UCGIGP!F9</f>
        <v>-1365.9636133477304</v>
      </c>
      <c r="G9" s="20">
        <f>UCGIGP!L8-[1]UCGIGP!G9</f>
        <v>-1000.6246881069662</v>
      </c>
      <c r="H9" s="20">
        <f>UCGIGP!M8-[1]UCGIGP!H9</f>
        <v>-1001.1070512927831</v>
      </c>
      <c r="I9" s="20">
        <f>UCGIGP!O8-[1]UCGIGP!I9</f>
        <v>41.027546401310552</v>
      </c>
      <c r="J9" s="26">
        <v>45.591054313099043</v>
      </c>
      <c r="K9" s="22">
        <v>43.6</v>
      </c>
      <c r="L9" s="26">
        <v>43.6</v>
      </c>
      <c r="M9" s="26">
        <v>43.214723926380366</v>
      </c>
      <c r="N9" s="27">
        <v>42.781528145981945</v>
      </c>
      <c r="O9" s="39">
        <v>42.7</v>
      </c>
      <c r="P9" s="39">
        <v>42.7</v>
      </c>
      <c r="Q9" s="43" t="s">
        <v>41</v>
      </c>
    </row>
    <row r="10" spans="1:37" ht="12.95" customHeight="1">
      <c r="A10" s="17" t="s">
        <v>36</v>
      </c>
      <c r="B10" s="20" t="e">
        <f>UCGIGP!#REF!-[1]UCGIGP!B10</f>
        <v>#REF!</v>
      </c>
      <c r="C10" s="20" t="e">
        <f>UCGIGP!#REF!-[1]UCGIGP!C10</f>
        <v>#REF!</v>
      </c>
      <c r="D10" s="20" t="e">
        <f>UCGIGP!#REF!-[1]UCGIGP!D10</f>
        <v>#REF!</v>
      </c>
      <c r="E10" s="20" t="e">
        <f>UCGIGP!#REF!-[1]UCGIGP!E10</f>
        <v>#REF!</v>
      </c>
      <c r="F10" s="20" t="e">
        <f>UCGIGP!#REF!-[1]UCGIGP!F10</f>
        <v>#REF!</v>
      </c>
      <c r="G10" s="20" t="e">
        <f>UCGIGP!#REF!-[1]UCGIGP!G10</f>
        <v>#REF!</v>
      </c>
      <c r="H10" s="20" t="e">
        <f>UCGIGP!#REF!-[1]UCGIGP!H10</f>
        <v>#REF!</v>
      </c>
      <c r="I10" s="20" t="e">
        <f>UCGIGP!#REF!-[1]UCGIGP!I10</f>
        <v>#REF!</v>
      </c>
      <c r="J10" s="26"/>
      <c r="K10" s="26"/>
      <c r="L10" s="26"/>
      <c r="M10" s="26"/>
      <c r="N10" s="27"/>
      <c r="O10" s="39"/>
      <c r="P10" s="39"/>
      <c r="Q10" s="43"/>
    </row>
    <row r="11" spans="1:37" ht="12.95" customHeight="1">
      <c r="A11" s="17" t="s">
        <v>35</v>
      </c>
      <c r="B11" s="20">
        <f>UCGIGP!H9-[1]UCGIGP!B11</f>
        <v>227</v>
      </c>
      <c r="C11" s="20" t="e">
        <f>UCGIGP!#REF!-[1]UCGIGP!C11</f>
        <v>#REF!</v>
      </c>
      <c r="D11" s="20">
        <f>UCGIGP!I9-[1]UCGIGP!D11</f>
        <v>-6407.2448768639224</v>
      </c>
      <c r="E11" s="20">
        <f>UCGIGP!J9-[1]UCGIGP!E11</f>
        <v>-6469.2458545667778</v>
      </c>
      <c r="F11" s="20">
        <f>UCGIGP!K9-[1]UCGIGP!F11</f>
        <v>-6444.534760510388</v>
      </c>
      <c r="G11" s="20">
        <f>UCGIGP!L9-[1]UCGIGP!G11</f>
        <v>-6484.6052972849848</v>
      </c>
      <c r="H11" s="20">
        <f>UCGIGP!M9-[1]UCGIGP!H11</f>
        <v>-6484.7920345111297</v>
      </c>
      <c r="I11" s="20">
        <f>UCGIGP!O9-[1]UCGIGP!I11</f>
        <v>21.060228517793441</v>
      </c>
      <c r="J11" s="26">
        <v>22.6</v>
      </c>
      <c r="K11" s="26">
        <v>21.773850266469157</v>
      </c>
      <c r="L11" s="26">
        <v>21.7</v>
      </c>
      <c r="M11" s="26">
        <v>21.7</v>
      </c>
      <c r="N11" s="27">
        <v>21.7</v>
      </c>
      <c r="O11" s="39">
        <v>21.374962710447779</v>
      </c>
      <c r="P11" s="39">
        <v>21.374962710447779</v>
      </c>
      <c r="Q11" s="43">
        <v>21.3</v>
      </c>
    </row>
    <row r="12" spans="1:37" ht="12.95" customHeight="1">
      <c r="A12" s="17" t="s">
        <v>8</v>
      </c>
      <c r="B12" s="20">
        <f>UCGIGP!H10-[1]UCGIGP!B12</f>
        <v>-827</v>
      </c>
      <c r="C12" s="20" t="e">
        <f>UCGIGP!#REF!-[1]UCGIGP!C12</f>
        <v>#REF!</v>
      </c>
      <c r="D12" s="20">
        <f>UCGIGP!I10-[1]UCGIGP!D12</f>
        <v>-1190.4570242226448</v>
      </c>
      <c r="E12" s="20">
        <f>UCGIGP!J10-[1]UCGIGP!E12</f>
        <v>-1194.4587338363756</v>
      </c>
      <c r="F12" s="20">
        <f>UCGIGP!K10-[1]UCGIGP!F12</f>
        <v>-1194.4348432642057</v>
      </c>
      <c r="G12" s="20">
        <f>UCGIGP!L10-[1]UCGIGP!G12</f>
        <v>-1201.4075134976154</v>
      </c>
      <c r="H12" s="20">
        <f>UCGIGP!M10-[1]UCGIGP!H12</f>
        <v>-1207.3849220759712</v>
      </c>
      <c r="I12" s="20">
        <f>UCGIGP!O10-[1]UCGIGP!I12</f>
        <v>2.6522236113667166</v>
      </c>
      <c r="J12" s="26">
        <v>9.1</v>
      </c>
      <c r="K12" s="26">
        <v>9.2648429362425304</v>
      </c>
      <c r="L12" s="26">
        <v>9.3000000000000007</v>
      </c>
      <c r="M12" s="26">
        <v>9.3000000000000007</v>
      </c>
      <c r="N12" s="27">
        <v>9.368323015394731</v>
      </c>
      <c r="O12" s="39">
        <v>9.4289383829840556</v>
      </c>
      <c r="P12" s="39">
        <v>9.5</v>
      </c>
      <c r="Q12" s="43">
        <v>9.5</v>
      </c>
      <c r="U12" s="53"/>
      <c r="AK12" s="2"/>
    </row>
    <row r="13" spans="1:37" ht="12.95" customHeight="1">
      <c r="A13" s="17" t="s">
        <v>9</v>
      </c>
      <c r="B13" s="20">
        <f>UCGIGP!H11-[1]UCGIGP!B13</f>
        <v>17</v>
      </c>
      <c r="C13" s="20" t="e">
        <f>UCGIGP!#REF!-[1]UCGIGP!C13</f>
        <v>#REF!</v>
      </c>
      <c r="D13" s="20">
        <f>UCGIGP!I11-[1]UCGIGP!D13</f>
        <v>-100.16800859247037</v>
      </c>
      <c r="E13" s="20">
        <f>UCGIGP!J11-[1]UCGIGP!E13</f>
        <v>-100.17828251478657</v>
      </c>
      <c r="F13" s="20">
        <f>UCGIGP!K11-[1]UCGIGP!F13</f>
        <v>-100.88055604003254</v>
      </c>
      <c r="G13" s="20">
        <f>UCGIGP!L11-[1]UCGIGP!G13</f>
        <v>-100.89575608323638</v>
      </c>
      <c r="H13" s="20" t="e">
        <f>UCGIGP!M11-[1]UCGIGP!H13</f>
        <v>#VALUE!</v>
      </c>
      <c r="I13" s="20">
        <f>UCGIGP!O11-[1]UCGIGP!I13</f>
        <v>2.1293931791920522</v>
      </c>
      <c r="J13" s="26">
        <v>1.9</v>
      </c>
      <c r="K13" s="26">
        <v>2.0797803751923798</v>
      </c>
      <c r="L13" s="26">
        <v>2.1</v>
      </c>
      <c r="M13" s="26">
        <v>2.1</v>
      </c>
      <c r="N13" s="27">
        <v>2.1</v>
      </c>
      <c r="O13" s="39">
        <v>2.1178351119378664</v>
      </c>
      <c r="P13" s="39">
        <v>2.1</v>
      </c>
      <c r="Q13" s="44" t="s">
        <v>5</v>
      </c>
      <c r="AK13" s="2"/>
    </row>
    <row r="14" spans="1:37" ht="12.95" customHeight="1">
      <c r="A14" s="17" t="s">
        <v>10</v>
      </c>
      <c r="B14" s="20">
        <f>UCGIGP!H12-[1]UCGIGP!B14</f>
        <v>15.317000000000007</v>
      </c>
      <c r="C14" s="20" t="e">
        <f>UCGIGP!#REF!-[1]UCGIGP!C14</f>
        <v>#REF!</v>
      </c>
      <c r="D14" s="20">
        <f>UCGIGP!I12-[1]UCGIGP!D14</f>
        <v>-770.87739792496131</v>
      </c>
      <c r="E14" s="20">
        <f>UCGIGP!J12-[1]UCGIGP!E14</f>
        <v>-772.76896690002366</v>
      </c>
      <c r="F14" s="20">
        <f>UCGIGP!K12-[1]UCGIGP!F14</f>
        <v>-773.01327085213848</v>
      </c>
      <c r="G14" s="20">
        <f>UCGIGP!L12-[1]UCGIGP!G14</f>
        <v>-779.50443310806997</v>
      </c>
      <c r="H14" s="20" t="e">
        <f>UCGIGP!M12-[1]UCGIGP!H14</f>
        <v>#VALUE!</v>
      </c>
      <c r="I14" s="20">
        <f>UCGIGP!O12-[1]UCGIGP!I14</f>
        <v>36.853939122649955</v>
      </c>
      <c r="J14" s="26">
        <v>41.4</v>
      </c>
      <c r="K14" s="26">
        <v>41</v>
      </c>
      <c r="L14" s="26">
        <v>39.9</v>
      </c>
      <c r="M14" s="26">
        <v>39.6</v>
      </c>
      <c r="N14" s="27">
        <v>38.534548215641614</v>
      </c>
      <c r="O14" s="39">
        <v>38.4</v>
      </c>
      <c r="P14" s="39">
        <v>38.4</v>
      </c>
      <c r="Q14" s="43">
        <v>38.200000000000003</v>
      </c>
      <c r="U14">
        <f>(I14/21515750)*10^6</f>
        <v>1.71288191778813</v>
      </c>
      <c r="AK14" s="2"/>
    </row>
    <row r="15" spans="1:37" ht="12.95" customHeight="1">
      <c r="A15" s="17" t="s">
        <v>11</v>
      </c>
      <c r="B15" s="20">
        <f>UCGIGP!H13-[1]UCGIGP!B15</f>
        <v>2</v>
      </c>
      <c r="C15" s="20" t="e">
        <f>UCGIGP!#REF!-[1]UCGIGP!C15</f>
        <v>#REF!</v>
      </c>
      <c r="D15" s="20">
        <f>UCGIGP!I13-[1]UCGIGP!D15</f>
        <v>-70.851809187450101</v>
      </c>
      <c r="E15" s="20">
        <f>UCGIGP!J13-[1]UCGIGP!E15</f>
        <v>-71.53668212015485</v>
      </c>
      <c r="F15" s="20">
        <f>UCGIGP!K13-[1]UCGIGP!F15</f>
        <v>-71.768843270345059</v>
      </c>
      <c r="G15" s="20">
        <f>UCGIGP!L13-[1]UCGIGP!G15</f>
        <v>-71.980275949307782</v>
      </c>
      <c r="H15" s="20">
        <f>UCGIGP!M13-[1]UCGIGP!H15</f>
        <v>-72.219565318133363</v>
      </c>
      <c r="I15" s="20">
        <f>UCGIGP!O13-[1]UCGIGP!I15</f>
        <v>21.338418232997366</v>
      </c>
      <c r="J15" s="26">
        <v>23.8</v>
      </c>
      <c r="K15" s="26">
        <v>23.1</v>
      </c>
      <c r="L15" s="26">
        <v>22.7</v>
      </c>
      <c r="M15" s="26">
        <v>22.7</v>
      </c>
      <c r="N15" s="27">
        <v>22.232734153263955</v>
      </c>
      <c r="O15" s="39">
        <v>22.019208245490749</v>
      </c>
      <c r="P15" s="39">
        <v>22</v>
      </c>
      <c r="Q15" s="43">
        <v>22</v>
      </c>
      <c r="AK15" s="2"/>
    </row>
    <row r="16" spans="1:37" ht="12.95" customHeight="1">
      <c r="A16" s="17" t="s">
        <v>12</v>
      </c>
      <c r="B16" s="20">
        <f>UCGIGP!H14-[1]UCGIGP!B16</f>
        <v>9</v>
      </c>
      <c r="C16" s="20" t="e">
        <f>UCGIGP!#REF!-[1]UCGIGP!C16</f>
        <v>#REF!</v>
      </c>
      <c r="D16" s="20">
        <f>UCGIGP!I14-[1]UCGIGP!D16</f>
        <v>-93.961972896860161</v>
      </c>
      <c r="E16" s="20">
        <f>UCGIGP!J14-[1]UCGIGP!E16</f>
        <v>-94.059542190790481</v>
      </c>
      <c r="F16" s="20">
        <f>UCGIGP!K14-[1]UCGIGP!F16</f>
        <v>-94.109657540946714</v>
      </c>
      <c r="G16" s="20">
        <f>UCGIGP!L14-[1]UCGIGP!G16</f>
        <v>-96.805688331646465</v>
      </c>
      <c r="H16" s="20" t="e">
        <f>UCGIGP!M14-[1]UCGIGP!H16</f>
        <v>#VALUE!</v>
      </c>
      <c r="I16" s="20">
        <f>UCGIGP!O14-[1]UCGIGP!I16</f>
        <v>13.680399924484192</v>
      </c>
      <c r="J16" s="26">
        <v>13.1</v>
      </c>
      <c r="K16" s="26">
        <v>12.966360856269112</v>
      </c>
      <c r="L16" s="26">
        <v>13</v>
      </c>
      <c r="M16" s="26">
        <v>13</v>
      </c>
      <c r="N16" s="27">
        <v>12.890090893211017</v>
      </c>
      <c r="O16" s="39">
        <v>13</v>
      </c>
      <c r="P16" s="39">
        <v>13</v>
      </c>
      <c r="Q16" s="44" t="s">
        <v>5</v>
      </c>
      <c r="AK16" s="2"/>
    </row>
    <row r="17" spans="1:37" ht="12.95" customHeight="1">
      <c r="A17" s="17" t="s">
        <v>13</v>
      </c>
      <c r="B17" s="20">
        <f>UCGIGP!H15-[1]UCGIGP!B17</f>
        <v>6</v>
      </c>
      <c r="C17" s="20" t="e">
        <f>UCGIGP!#REF!-[1]UCGIGP!C17</f>
        <v>#REF!</v>
      </c>
      <c r="D17" s="20">
        <f>UCGIGP!I15-[1]UCGIGP!D17</f>
        <v>-136.58970138902873</v>
      </c>
      <c r="E17" s="20">
        <f>UCGIGP!J15-[1]UCGIGP!E17</f>
        <v>-137.58962786920463</v>
      </c>
      <c r="F17" s="20">
        <f>UCGIGP!K15-[1]UCGIGP!F17</f>
        <v>-137.69506009015876</v>
      </c>
      <c r="G17" s="20">
        <f>UCGIGP!L15-[1]UCGIGP!G17</f>
        <v>-139.62087878279431</v>
      </c>
      <c r="H17" s="20" t="e">
        <f>UCGIGP!M15-[1]UCGIGP!H17</f>
        <v>#VALUE!</v>
      </c>
      <c r="I17" s="20">
        <f>UCGIGP!O15-[1]UCGIGP!I17</f>
        <v>13.939497511890211</v>
      </c>
      <c r="J17" s="26">
        <v>14.3</v>
      </c>
      <c r="K17" s="26">
        <v>14.520626983363785</v>
      </c>
      <c r="L17" s="26">
        <v>14.4</v>
      </c>
      <c r="M17" s="26">
        <v>14.5</v>
      </c>
      <c r="N17" s="27">
        <v>14.309114529399581</v>
      </c>
      <c r="O17" s="39">
        <v>14.4</v>
      </c>
      <c r="P17" s="39">
        <v>14.5</v>
      </c>
      <c r="Q17" s="55">
        <v>14.5</v>
      </c>
      <c r="AK17" s="2"/>
    </row>
    <row r="18" spans="1:37" ht="12.95" customHeight="1">
      <c r="A18" s="17" t="s">
        <v>14</v>
      </c>
      <c r="B18" s="20">
        <f>UCGIGP!H16-[1]UCGIGP!B18</f>
        <v>76</v>
      </c>
      <c r="C18" s="20" t="e">
        <f>UCGIGP!#REF!-[1]UCGIGP!C18</f>
        <v>#REF!</v>
      </c>
      <c r="D18" s="20">
        <f>UCGIGP!I16-[1]UCGIGP!D18</f>
        <v>-42.931968157367351</v>
      </c>
      <c r="E18" s="20">
        <f>UCGIGP!J16-[1]UCGIGP!E18</f>
        <v>-43.254105785726111</v>
      </c>
      <c r="F18" s="20">
        <f>UCGIGP!K16-[1]UCGIGP!F18</f>
        <v>-115.32729588259946</v>
      </c>
      <c r="G18" s="20">
        <f>UCGIGP!L16-[1]UCGIGP!G18</f>
        <v>-115.42628870838875</v>
      </c>
      <c r="H18" s="20">
        <f>UCGIGP!M16-[1]UCGIGP!H18</f>
        <v>-115.49149745842946</v>
      </c>
      <c r="I18" s="20">
        <f>UCGIGP!O16-[1]UCGIGP!I18</f>
        <v>12.480840480758165</v>
      </c>
      <c r="J18" s="26">
        <v>5.4</v>
      </c>
      <c r="K18" s="26">
        <v>5.4842816570365294</v>
      </c>
      <c r="L18" s="26">
        <v>5.5</v>
      </c>
      <c r="M18" s="26">
        <v>5.4</v>
      </c>
      <c r="N18" s="27">
        <v>12.399976750043594</v>
      </c>
      <c r="O18" s="39">
        <v>12.272762138528803</v>
      </c>
      <c r="P18" s="39">
        <v>12.3</v>
      </c>
      <c r="Q18" s="43">
        <v>12.3</v>
      </c>
      <c r="AK18" s="2"/>
    </row>
    <row r="19" spans="1:37" ht="12.95" customHeight="1">
      <c r="A19" s="17" t="s">
        <v>15</v>
      </c>
      <c r="B19" s="20">
        <f>UCGIGP!H17-[1]UCGIGP!B19</f>
        <v>2</v>
      </c>
      <c r="C19" s="20" t="e">
        <f>UCGIGP!#REF!-[1]UCGIGP!C19</f>
        <v>#REF!</v>
      </c>
      <c r="D19" s="20">
        <f>UCGIGP!I17-[1]UCGIGP!D19</f>
        <v>-59.049636668935051</v>
      </c>
      <c r="E19" s="20">
        <f>UCGIGP!J17-[1]UCGIGP!E19</f>
        <v>-58.758065441640589</v>
      </c>
      <c r="F19" s="20">
        <f>UCGIGP!K17-[1]UCGIGP!F19</f>
        <v>-58.816658909246982</v>
      </c>
      <c r="G19" s="20">
        <f>UCGIGP!L17-[1]UCGIGP!G19</f>
        <v>-59.71186090194427</v>
      </c>
      <c r="H19" s="20" t="e">
        <f>UCGIGP!M17-[1]UCGIGP!H19</f>
        <v>#VALUE!</v>
      </c>
      <c r="I19" s="20">
        <f>UCGIGP!O17-[1]UCGIGP!I19</f>
        <v>13.284093626291877</v>
      </c>
      <c r="J19" s="26">
        <v>13.4</v>
      </c>
      <c r="K19" s="26">
        <v>13.330864654693574</v>
      </c>
      <c r="L19" s="26">
        <v>13.3</v>
      </c>
      <c r="M19" s="26">
        <v>13.3</v>
      </c>
      <c r="N19" s="27">
        <v>13.193095613295709</v>
      </c>
      <c r="O19" s="39">
        <v>13.299325924576426</v>
      </c>
      <c r="P19" s="39">
        <v>13.3</v>
      </c>
      <c r="Q19" s="44" t="s">
        <v>41</v>
      </c>
      <c r="AK19" s="2"/>
    </row>
    <row r="20" spans="1:37" ht="12.95" customHeight="1">
      <c r="A20" s="17" t="s">
        <v>16</v>
      </c>
      <c r="B20" s="20">
        <f>UCGIGP!H18-[1]UCGIGP!B20</f>
        <v>0</v>
      </c>
      <c r="C20" s="20" t="e">
        <f>UCGIGP!#REF!-[1]UCGIGP!C20</f>
        <v>#REF!</v>
      </c>
      <c r="D20" s="20">
        <f>UCGIGP!I18-[1]UCGIGP!D20</f>
        <v>-63.131800866777887</v>
      </c>
      <c r="E20" s="20">
        <f>UCGIGP!J18-[1]UCGIGP!E20</f>
        <v>-63.99886447100679</v>
      </c>
      <c r="F20" s="20">
        <f>UCGIGP!K18-[1]UCGIGP!F20</f>
        <v>-64.062548215825387</v>
      </c>
      <c r="G20" s="20">
        <f>UCGIGP!L18-[1]UCGIGP!G20</f>
        <v>-64.131927792360415</v>
      </c>
      <c r="H20" s="20">
        <f>UCGIGP!M18-[1]UCGIGP!H20</f>
        <v>-64.202864051219819</v>
      </c>
      <c r="I20" s="20">
        <f>UCGIGP!O18-[1]UCGIGP!I20</f>
        <v>14.47588391974273</v>
      </c>
      <c r="J20" s="26">
        <v>15.1</v>
      </c>
      <c r="K20" s="26">
        <v>15</v>
      </c>
      <c r="L20" s="26">
        <v>14.9</v>
      </c>
      <c r="M20" s="26">
        <v>15</v>
      </c>
      <c r="N20" s="27">
        <v>14.936660994516922</v>
      </c>
      <c r="O20" s="39">
        <v>14.869188782232261</v>
      </c>
      <c r="P20" s="39">
        <v>14.9</v>
      </c>
      <c r="Q20" s="43">
        <v>14.9</v>
      </c>
      <c r="AK20" s="2"/>
    </row>
    <row r="21" spans="1:37" ht="12.95" customHeight="1">
      <c r="A21" s="17" t="s">
        <v>17</v>
      </c>
      <c r="B21" s="20">
        <f>UCGIGP!H19-[1]UCGIGP!B21</f>
        <v>64.380000000000109</v>
      </c>
      <c r="C21" s="20" t="e">
        <f>UCGIGP!#REF!-[1]UCGIGP!C21</f>
        <v>#REF!</v>
      </c>
      <c r="D21" s="20">
        <f>UCGIGP!I19-[1]UCGIGP!D21</f>
        <v>-990.08025066889854</v>
      </c>
      <c r="E21" s="20">
        <f>UCGIGP!J19-[1]UCGIGP!E21</f>
        <v>-993.08995256450714</v>
      </c>
      <c r="F21" s="20">
        <f>UCGIGP!K19-[1]UCGIGP!F21</f>
        <v>-1010.9562765889176</v>
      </c>
      <c r="G21" s="20">
        <f>UCGIGP!L19-[1]UCGIGP!G21</f>
        <v>-1011.0456351382163</v>
      </c>
      <c r="H21" s="20" t="e">
        <f>UCGIGP!M19-[1]UCGIGP!H21</f>
        <v>#VALUE!</v>
      </c>
      <c r="I21" s="20">
        <f>UCGIGP!O19-[1]UCGIGP!I21</f>
        <v>16.105329263523149</v>
      </c>
      <c r="J21" s="26">
        <v>16.7</v>
      </c>
      <c r="K21" s="26">
        <v>16.7</v>
      </c>
      <c r="L21" s="26">
        <v>16.5</v>
      </c>
      <c r="M21" s="26">
        <v>16.3</v>
      </c>
      <c r="N21" s="27">
        <v>16.574407307586785</v>
      </c>
      <c r="O21" s="39">
        <v>16.484751203852326</v>
      </c>
      <c r="P21" s="39">
        <v>16.5</v>
      </c>
      <c r="Q21" s="44" t="s">
        <v>41</v>
      </c>
      <c r="AK21" s="2"/>
    </row>
    <row r="22" spans="1:37" ht="12.95" customHeight="1">
      <c r="A22" s="17" t="s">
        <v>18</v>
      </c>
      <c r="B22" s="20">
        <f>UCGIGP!H20-[1]UCGIGP!B22</f>
        <v>-0.29800000000000182</v>
      </c>
      <c r="C22" s="20" t="e">
        <f>UCGIGP!#REF!-[1]UCGIGP!C22</f>
        <v>#REF!</v>
      </c>
      <c r="D22" s="20">
        <f>UCGIGP!I20-[1]UCGIGP!D22</f>
        <v>-636.19104506395115</v>
      </c>
      <c r="E22" s="20">
        <f>UCGIGP!J20-[1]UCGIGP!E22</f>
        <v>-636.18223178854839</v>
      </c>
      <c r="F22" s="20">
        <f>UCGIGP!K20-[1]UCGIGP!F22</f>
        <v>-636.17177098802904</v>
      </c>
      <c r="G22" s="20">
        <f>UCGIGP!L20-[1]UCGIGP!G22</f>
        <v>-636.15687201051537</v>
      </c>
      <c r="H22" s="20">
        <f>UCGIGP!M20-[1]UCGIGP!H22</f>
        <v>-636.13697362639618</v>
      </c>
      <c r="I22" s="20">
        <f>UCGIGP!O20-[1]UCGIGP!I22</f>
        <v>7.8694414693190602</v>
      </c>
      <c r="J22" s="26">
        <v>7.8</v>
      </c>
      <c r="K22" s="26">
        <v>7.8069122692172481</v>
      </c>
      <c r="L22" s="30">
        <v>7.8</v>
      </c>
      <c r="M22" s="30">
        <v>7.8</v>
      </c>
      <c r="N22" s="27">
        <v>7.8291209258786481</v>
      </c>
      <c r="O22" s="39">
        <v>7.8407499847811533</v>
      </c>
      <c r="P22" s="39">
        <v>7.8</v>
      </c>
      <c r="Q22" s="43">
        <v>7.7</v>
      </c>
      <c r="AK22" s="2"/>
    </row>
    <row r="23" spans="1:37" ht="12.95" customHeight="1">
      <c r="A23" s="17" t="s">
        <v>19</v>
      </c>
      <c r="B23" s="20">
        <f>UCGIGP!H21-[1]UCGIGP!B23</f>
        <v>75</v>
      </c>
      <c r="C23" s="20" t="e">
        <f>UCGIGP!#REF!-[1]UCGIGP!C23</f>
        <v>#REF!</v>
      </c>
      <c r="D23" s="20">
        <f>UCGIGP!I21-[1]UCGIGP!D23</f>
        <v>-106.45272535717174</v>
      </c>
      <c r="E23" s="20">
        <f>UCGIGP!J21-[1]UCGIGP!E23</f>
        <v>-106.48593123241871</v>
      </c>
      <c r="F23" s="20">
        <f>UCGIGP!K21-[1]UCGIGP!F23</f>
        <v>-106.51894839757263</v>
      </c>
      <c r="G23" s="20">
        <f>UCGIGP!L21-[1]UCGIGP!G23</f>
        <v>-106.54090752204522</v>
      </c>
      <c r="H23" s="20" t="e">
        <f>UCGIGP!M21-[1]UCGIGP!H23</f>
        <v>#VALUE!</v>
      </c>
      <c r="I23" s="20">
        <f>UCGIGP!O21-[1]UCGIGP!I23</f>
        <v>10.518543517956548</v>
      </c>
      <c r="J23" s="26">
        <v>3.8</v>
      </c>
      <c r="K23" s="26">
        <v>3.7974683544303796</v>
      </c>
      <c r="L23" s="34">
        <v>10.452961672473869</v>
      </c>
      <c r="M23" s="34">
        <v>10.452961672473869</v>
      </c>
      <c r="N23" s="33">
        <v>10.4</v>
      </c>
      <c r="O23" s="39">
        <v>10.8</v>
      </c>
      <c r="P23" s="39">
        <v>10.8</v>
      </c>
      <c r="Q23" s="44" t="s">
        <v>41</v>
      </c>
      <c r="AK23" s="2"/>
    </row>
    <row r="24" spans="1:37" ht="12.95" customHeight="1">
      <c r="A24" s="17" t="s">
        <v>20</v>
      </c>
      <c r="B24" s="20">
        <f>UCGIGP!H22-[1]UCGIGP!B24</f>
        <v>136</v>
      </c>
      <c r="C24" s="20" t="e">
        <f>UCGIGP!#REF!-[1]UCGIGP!C24</f>
        <v>#REF!</v>
      </c>
      <c r="D24" s="20">
        <f>UCGIGP!I22-[1]UCGIGP!D24</f>
        <v>-139.86866695118948</v>
      </c>
      <c r="E24" s="20">
        <f>UCGIGP!J22-[1]UCGIGP!E24</f>
        <v>-139.83885310538685</v>
      </c>
      <c r="F24" s="20">
        <f>UCGIGP!K22-[1]UCGIGP!F24</f>
        <v>-139.5363681385233</v>
      </c>
      <c r="G24" s="20">
        <f>UCGIGP!L22-[1]UCGIGP!G24</f>
        <v>-177.32174731136735</v>
      </c>
      <c r="H24" s="20">
        <f>UCGIGP!M22-[1]UCGIGP!H24</f>
        <v>-177.29273695080641</v>
      </c>
      <c r="I24" s="20">
        <f>UCGIGP!O22-[1]UCGIGP!I24</f>
        <v>20.156989857423895</v>
      </c>
      <c r="J24" s="26">
        <v>6.4</v>
      </c>
      <c r="K24" s="26">
        <v>3.0671811615711881</v>
      </c>
      <c r="L24" s="31">
        <v>3.2</v>
      </c>
      <c r="M24" s="31">
        <v>3.2</v>
      </c>
      <c r="N24" s="33">
        <v>15.811455847255369</v>
      </c>
      <c r="O24" s="40">
        <v>19.62542339111377</v>
      </c>
      <c r="P24" s="40">
        <v>19.600000000000001</v>
      </c>
      <c r="Q24" s="43" t="s">
        <v>41</v>
      </c>
      <c r="AK24" s="2"/>
    </row>
    <row r="25" spans="1:37">
      <c r="A25" s="17" t="s">
        <v>21</v>
      </c>
      <c r="B25" s="20">
        <f>UCGIGP!H23-[1]UCGIGP!B25</f>
        <v>-0.10999999999999943</v>
      </c>
      <c r="C25" s="20" t="e">
        <f>UCGIGP!#REF!-[1]UCGIGP!C25</f>
        <v>#REF!</v>
      </c>
      <c r="D25" s="20">
        <f>UCGIGP!I23-[1]UCGIGP!D25</f>
        <v>30.810281262005702</v>
      </c>
      <c r="E25" s="20">
        <f>UCGIGP!J23-[1]UCGIGP!E25</f>
        <v>29.793845586637786</v>
      </c>
      <c r="F25" s="20">
        <f>UCGIGP!K23-[1]UCGIGP!F25</f>
        <v>28.724706803694879</v>
      </c>
      <c r="G25" s="20">
        <f>UCGIGP!L23-[1]UCGIGP!G25</f>
        <v>27.955975476822069</v>
      </c>
      <c r="H25" s="20">
        <f>UCGIGP!M23-[1]UCGIGP!H25</f>
        <v>27.816454682746254</v>
      </c>
      <c r="I25" s="20">
        <f>UCGIGP!O23-[1]UCGIGP!I25</f>
        <v>40.405750217858774</v>
      </c>
      <c r="J25" s="26">
        <v>45.9</v>
      </c>
      <c r="K25" s="26">
        <v>45.1</v>
      </c>
      <c r="L25" s="30">
        <v>43.9</v>
      </c>
      <c r="M25" s="31">
        <v>43.9</v>
      </c>
      <c r="N25" s="33">
        <v>41.748289925816501</v>
      </c>
      <c r="O25" s="40">
        <v>40.701314965560428</v>
      </c>
      <c r="P25" s="40">
        <v>40.700000000000003</v>
      </c>
      <c r="Q25" s="45">
        <v>40.700000000000003</v>
      </c>
      <c r="AK25" s="2"/>
    </row>
    <row r="26" spans="1:37" ht="12.95" customHeight="1">
      <c r="A26" s="17" t="s">
        <v>22</v>
      </c>
      <c r="B26" s="20">
        <f>UCGIGP!H24-[1]UCGIGP!B26</f>
        <v>1.9999999999953388E-3</v>
      </c>
      <c r="C26" s="20" t="e">
        <f>UCGIGP!#REF!-[1]UCGIGP!C26</f>
        <v>#REF!</v>
      </c>
      <c r="D26" s="20">
        <f>UCGIGP!I24-[1]UCGIGP!D26</f>
        <v>-72.922599842208285</v>
      </c>
      <c r="E26" s="20">
        <f>UCGIGP!J24-[1]UCGIGP!E26</f>
        <v>-73.539325482547696</v>
      </c>
      <c r="F26" s="20">
        <f>UCGIGP!K24-[1]UCGIGP!F26</f>
        <v>-74.176570639030928</v>
      </c>
      <c r="G26" s="20">
        <f>UCGIGP!L24-[1]UCGIGP!G26</f>
        <v>-74.616982036482995</v>
      </c>
      <c r="H26" s="20">
        <f>UCGIGP!M24-[1]UCGIGP!H26</f>
        <v>-74.833062315685027</v>
      </c>
      <c r="I26" s="20">
        <f>UCGIGP!O24-[1]UCGIGP!I26</f>
        <v>20.975818444089899</v>
      </c>
      <c r="J26" s="26">
        <v>24.9</v>
      </c>
      <c r="K26" s="26">
        <v>23.7</v>
      </c>
      <c r="L26" s="30">
        <v>23.2</v>
      </c>
      <c r="M26" s="30">
        <v>22.6</v>
      </c>
      <c r="N26" s="27">
        <v>22.6</v>
      </c>
      <c r="O26" s="39">
        <v>21.6</v>
      </c>
      <c r="P26" s="39">
        <v>21.6</v>
      </c>
      <c r="Q26" s="43">
        <v>21.6</v>
      </c>
      <c r="AK26" s="2"/>
    </row>
    <row r="27" spans="1:37" ht="12.95" customHeight="1">
      <c r="A27" s="17" t="s">
        <v>23</v>
      </c>
      <c r="B27" s="20">
        <f>UCGIGP!H25-[1]UCGIGP!B27</f>
        <v>-338.3</v>
      </c>
      <c r="C27" s="20" t="e">
        <f>UCGIGP!#REF!-[1]UCGIGP!C27</f>
        <v>#REF!</v>
      </c>
      <c r="D27" s="20">
        <f>UCGIGP!I25-[1]UCGIGP!D27</f>
        <v>-479.58177775051439</v>
      </c>
      <c r="E27" s="20">
        <f>UCGIGP!J25-[1]UCGIGP!E27</f>
        <v>-479.60704154767257</v>
      </c>
      <c r="F27" s="20">
        <f>UCGIGP!K25-[1]UCGIGP!F27</f>
        <v>-479.64931360951402</v>
      </c>
      <c r="G27" s="20">
        <f>UCGIGP!L25-[1]UCGIGP!G27</f>
        <v>-479.70445150181808</v>
      </c>
      <c r="H27" s="20" t="e">
        <f>UCGIGP!M25-[1]UCGIGP!H27</f>
        <v>#VALUE!</v>
      </c>
      <c r="I27" s="20">
        <f>UCGIGP!O25-[1]UCGIGP!I27</f>
        <v>8.213279311500516</v>
      </c>
      <c r="J27" s="26">
        <v>14.6</v>
      </c>
      <c r="K27" s="26">
        <v>8</v>
      </c>
      <c r="L27" s="30">
        <v>8.1</v>
      </c>
      <c r="M27" s="31">
        <v>8.1</v>
      </c>
      <c r="N27" s="33">
        <v>8.288043478260871</v>
      </c>
      <c r="O27" s="33">
        <v>8.3000000000000007</v>
      </c>
      <c r="P27" s="33">
        <v>8.3000000000000007</v>
      </c>
      <c r="Q27" s="44" t="s">
        <v>41</v>
      </c>
      <c r="AK27" s="2"/>
    </row>
    <row r="28" spans="1:37" ht="12.95" customHeight="1">
      <c r="A28" s="17" t="s">
        <v>24</v>
      </c>
      <c r="B28" s="20">
        <f>UCGIGP!H26-[1]UCGIGP!B28</f>
        <v>-1</v>
      </c>
      <c r="C28" s="20" t="e">
        <f>UCGIGP!#REF!-[1]UCGIGP!C28</f>
        <v>#REF!</v>
      </c>
      <c r="D28" s="20">
        <f>UCGIGP!I26-[1]UCGIGP!D28</f>
        <v>5.2370420373292514</v>
      </c>
      <c r="E28" s="20">
        <f>UCGIGP!J26-[1]UCGIGP!E28</f>
        <v>5.0592272716693767</v>
      </c>
      <c r="F28" s="20">
        <f>UCGIGP!K26-[1]UCGIGP!F28</f>
        <v>4.8897421420729046</v>
      </c>
      <c r="G28" s="20">
        <f>UCGIGP!L26-[1]UCGIGP!G28</f>
        <v>4.6968177632252122</v>
      </c>
      <c r="H28" s="20">
        <f>UCGIGP!M26-[1]UCGIGP!H28</f>
        <v>4.5005594807375893</v>
      </c>
      <c r="I28" s="20">
        <f>UCGIGP!O26-[1]UCGIGP!I28</f>
        <v>9.6460479177076355</v>
      </c>
      <c r="J28" s="26">
        <v>13</v>
      </c>
      <c r="K28" s="26">
        <v>13.274336283185841</v>
      </c>
      <c r="L28" s="30">
        <v>13.2</v>
      </c>
      <c r="M28" s="31">
        <v>13.2</v>
      </c>
      <c r="N28" s="33">
        <v>13</v>
      </c>
      <c r="O28" s="40">
        <v>12.401818933443572</v>
      </c>
      <c r="P28" s="40">
        <v>12.4</v>
      </c>
      <c r="Q28" s="44" t="s">
        <v>41</v>
      </c>
      <c r="AK28" s="2"/>
    </row>
    <row r="29" spans="1:37" ht="12.95" customHeight="1">
      <c r="A29" s="17" t="s">
        <v>25</v>
      </c>
      <c r="B29" s="20">
        <f>UCGIGP!H27-[1]UCGIGP!B29</f>
        <v>7.6920000000000073</v>
      </c>
      <c r="C29" s="20" t="e">
        <f>UCGIGP!#REF!-[1]UCGIGP!C29</f>
        <v>#REF!</v>
      </c>
      <c r="D29" s="20">
        <f>UCGIGP!I27-[1]UCGIGP!D29</f>
        <v>-126.7278742695713</v>
      </c>
      <c r="E29" s="20">
        <f>UCGIGP!J27-[1]UCGIGP!E29</f>
        <v>-126.74114977021125</v>
      </c>
      <c r="F29" s="20">
        <f>UCGIGP!K27-[1]UCGIGP!F29</f>
        <v>-126.75909502898845</v>
      </c>
      <c r="G29" s="20">
        <f>UCGIGP!L27-[1]UCGIGP!G29</f>
        <v>-127.73030732306218</v>
      </c>
      <c r="H29" s="20">
        <f>UCGIGP!M27-[1]UCGIGP!H29</f>
        <v>-128.71223325187526</v>
      </c>
      <c r="I29" s="20">
        <f>UCGIGP!O27-[1]UCGIGP!I29</f>
        <v>8.2484508245755102</v>
      </c>
      <c r="J29" s="26">
        <v>8.1999999999999993</v>
      </c>
      <c r="K29" s="26">
        <v>8.2334869431643618</v>
      </c>
      <c r="L29" s="30">
        <v>8.3000000000000007</v>
      </c>
      <c r="M29" s="31">
        <v>8.3000000000000007</v>
      </c>
      <c r="N29" s="33">
        <v>8.2409029587893805</v>
      </c>
      <c r="O29" s="40">
        <v>8.1999999999999993</v>
      </c>
      <c r="P29" s="39">
        <v>8.1999999999999993</v>
      </c>
      <c r="Q29" s="43">
        <v>8.1999999999999993</v>
      </c>
      <c r="AK29" s="2"/>
    </row>
    <row r="30" spans="1:37" ht="12.95" customHeight="1">
      <c r="A30" s="17" t="s">
        <v>26</v>
      </c>
      <c r="B30" s="20">
        <f>UCGIGP!H28-[1]UCGIGP!B30</f>
        <v>3.2019999999999982</v>
      </c>
      <c r="C30" s="20" t="e">
        <f>UCGIGP!#REF!-[1]UCGIGP!C30</f>
        <v>#REF!</v>
      </c>
      <c r="D30" s="20">
        <f>UCGIGP!I28-[1]UCGIGP!D30</f>
        <v>-72.777091498891153</v>
      </c>
      <c r="E30" s="20">
        <f>UCGIGP!J28-[1]UCGIGP!E30</f>
        <v>-73.045817378033277</v>
      </c>
      <c r="F30" s="20">
        <f>UCGIGP!K28-[1]UCGIGP!F30</f>
        <v>-73.251225645036385</v>
      </c>
      <c r="G30" s="20">
        <f>UCGIGP!L28-[1]UCGIGP!G30</f>
        <v>-73.495833658402773</v>
      </c>
      <c r="H30" s="20">
        <f>UCGIGP!M28-[1]UCGIGP!H30</f>
        <v>-74.533167547713418</v>
      </c>
      <c r="I30" s="20">
        <f>UCGIGP!O28-[1]UCGIGP!I30</f>
        <v>19.018842386810004</v>
      </c>
      <c r="J30" s="26">
        <v>20.3</v>
      </c>
      <c r="K30" s="26">
        <v>20.252613240418118</v>
      </c>
      <c r="L30" s="30">
        <v>20.100000000000001</v>
      </c>
      <c r="M30" s="30">
        <v>20.100000000000001</v>
      </c>
      <c r="N30" s="27">
        <v>20</v>
      </c>
      <c r="O30" s="39">
        <v>20</v>
      </c>
      <c r="P30" s="39">
        <v>20.3</v>
      </c>
      <c r="Q30" s="43">
        <v>20.3</v>
      </c>
      <c r="AK30" s="2"/>
    </row>
    <row r="31" spans="1:37" ht="12.95" customHeight="1">
      <c r="A31" s="17" t="s">
        <v>27</v>
      </c>
      <c r="B31" s="20">
        <f>UCGIGP!H29-[1]UCGIGP!B31</f>
        <v>39.26400000000001</v>
      </c>
      <c r="C31" s="20" t="e">
        <f>UCGIGP!#REF!-[1]UCGIGP!C31</f>
        <v>#REF!</v>
      </c>
      <c r="D31" s="20">
        <f>UCGIGP!I29-[1]UCGIGP!D31</f>
        <v>-371.01714771044857</v>
      </c>
      <c r="E31" s="20">
        <f>UCGIGP!J29-[1]UCGIGP!E31</f>
        <v>-371.96847692553058</v>
      </c>
      <c r="F31" s="20">
        <f>UCGIGP!K29-[1]UCGIGP!F31</f>
        <v>-371.9515379627162</v>
      </c>
      <c r="G31" s="20">
        <f>UCGIGP!L29-[1]UCGIGP!G31</f>
        <v>-412.94608867983453</v>
      </c>
      <c r="H31" s="20" t="e">
        <f>UCGIGP!M29-[1]UCGIGP!H31</f>
        <v>#VALUE!</v>
      </c>
      <c r="I31" s="20">
        <f>UCGIGP!O29-[1]UCGIGP!I31</f>
        <v>10.698664044992602</v>
      </c>
      <c r="J31" s="26">
        <v>9.6999999999999993</v>
      </c>
      <c r="K31" s="26">
        <v>9.9</v>
      </c>
      <c r="L31" s="30">
        <v>10</v>
      </c>
      <c r="M31" s="30">
        <v>10</v>
      </c>
      <c r="N31" s="33">
        <v>10.022037989295834</v>
      </c>
      <c r="O31" s="39">
        <v>11.097701752544863</v>
      </c>
      <c r="P31" s="39">
        <v>11.1</v>
      </c>
      <c r="Q31" s="43">
        <v>11.1</v>
      </c>
      <c r="AK31" s="2"/>
    </row>
    <row r="32" spans="1:37" ht="12.95" customHeight="1">
      <c r="A32" s="17" t="s">
        <v>28</v>
      </c>
      <c r="B32" s="20">
        <f>UCGIGP!H30-[1]UCGIGP!B32</f>
        <v>-49.838999999999999</v>
      </c>
      <c r="C32" s="20" t="e">
        <f>UCGIGP!#REF!-[1]UCGIGP!C32</f>
        <v>#REF!</v>
      </c>
      <c r="D32" s="20">
        <f>UCGIGP!I30-[1]UCGIGP!D32</f>
        <v>-77.976070446229912</v>
      </c>
      <c r="E32" s="20">
        <f>UCGIGP!J30-[1]UCGIGP!E32</f>
        <v>-80.979716958897157</v>
      </c>
      <c r="F32" s="20">
        <f>UCGIGP!K30-[1]UCGIGP!F32</f>
        <v>-80.976090974037277</v>
      </c>
      <c r="G32" s="20">
        <f>UCGIGP!L30-[1]UCGIGP!G32</f>
        <v>-80.966315586488079</v>
      </c>
      <c r="H32" s="20" t="e">
        <f>UCGIGP!M30-[1]UCGIGP!H32</f>
        <v>#VALUE!</v>
      </c>
      <c r="I32" s="20">
        <f>UCGIGP!O30-[1]UCGIGP!I32</f>
        <v>2.0990645565831501</v>
      </c>
      <c r="J32" s="26">
        <v>7.1</v>
      </c>
      <c r="K32" s="26">
        <v>7.1</v>
      </c>
      <c r="L32" s="30">
        <v>7.1</v>
      </c>
      <c r="M32" s="31" t="s">
        <v>5</v>
      </c>
      <c r="N32" s="33">
        <v>7.824283559577677</v>
      </c>
      <c r="O32" s="40">
        <v>7.8139710035774819</v>
      </c>
      <c r="P32" s="40">
        <v>7.8</v>
      </c>
      <c r="Q32" s="44" t="s">
        <v>41</v>
      </c>
      <c r="AK32" s="2"/>
    </row>
    <row r="33" spans="1:37" ht="12.95" customHeight="1">
      <c r="A33" s="17" t="s">
        <v>29</v>
      </c>
      <c r="B33" s="20">
        <f>UCGIGP!H31-[1]UCGIGP!B33</f>
        <v>492.83699999999999</v>
      </c>
      <c r="C33" s="20" t="e">
        <f>UCGIGP!#REF!-[1]UCGIGP!C33</f>
        <v>#REF!</v>
      </c>
      <c r="D33" s="20">
        <f>UCGIGP!I31-[1]UCGIGP!D33</f>
        <v>-163.72735819438481</v>
      </c>
      <c r="E33" s="20">
        <f>UCGIGP!J31-[1]UCGIGP!E33</f>
        <v>-163.96774095751141</v>
      </c>
      <c r="F33" s="20">
        <f>UCGIGP!K31-[1]UCGIGP!F33</f>
        <v>-164.25069304589138</v>
      </c>
      <c r="G33" s="20">
        <f>UCGIGP!L31-[1]UCGIGP!G33</f>
        <v>-666.50595239520055</v>
      </c>
      <c r="H33" s="20">
        <f>UCGIGP!M31-[1]UCGIGP!H33</f>
        <v>-666.62388593684273</v>
      </c>
      <c r="I33" s="20">
        <f>UCGIGP!O31-[1]UCGIGP!I33</f>
        <v>14.266121614677049</v>
      </c>
      <c r="J33" s="26">
        <v>4.3</v>
      </c>
      <c r="K33" s="26">
        <v>4.3</v>
      </c>
      <c r="L33" s="30">
        <v>4.33</v>
      </c>
      <c r="M33" s="31" t="s">
        <v>5</v>
      </c>
      <c r="N33" s="33">
        <v>3.988991275474389</v>
      </c>
      <c r="O33" s="40">
        <v>14.936375645680217</v>
      </c>
      <c r="P33" s="40">
        <v>14.9</v>
      </c>
      <c r="Q33" s="45">
        <v>14.9</v>
      </c>
      <c r="AK33" s="2"/>
    </row>
    <row r="34" spans="1:37" ht="12.95" customHeight="1">
      <c r="A34" s="17" t="s">
        <v>30</v>
      </c>
      <c r="B34" s="20">
        <f>UCGIGP!H32-[1]UCGIGP!B34</f>
        <v>0.46099999999999852</v>
      </c>
      <c r="C34" s="20" t="e">
        <f>UCGIGP!#REF!-[1]UCGIGP!C34</f>
        <v>#REF!</v>
      </c>
      <c r="D34" s="20">
        <f>UCGIGP!I32-[1]UCGIGP!D34</f>
        <v>-61.453287329831525</v>
      </c>
      <c r="E34" s="20">
        <f>UCGIGP!J32-[1]UCGIGP!E34</f>
        <v>-61.513010937830288</v>
      </c>
      <c r="F34" s="20">
        <f>UCGIGP!K32-[1]UCGIGP!F34</f>
        <v>-61.597417574115198</v>
      </c>
      <c r="G34" s="20">
        <f>UCGIGP!L32-[1]UCGIGP!G34</f>
        <v>-61.716132680847451</v>
      </c>
      <c r="H34" s="20">
        <f>UCGIGP!M32-[1]UCGIGP!H34</f>
        <v>-61.831411480958195</v>
      </c>
      <c r="I34" s="20">
        <f>UCGIGP!O32-[1]UCGIGP!I34</f>
        <v>9.0315224284723801</v>
      </c>
      <c r="J34" s="26">
        <v>9.9</v>
      </c>
      <c r="K34" s="26">
        <v>9.6062779055608178</v>
      </c>
      <c r="L34" s="30">
        <v>9.5</v>
      </c>
      <c r="M34" s="31">
        <v>9.5</v>
      </c>
      <c r="N34" s="27">
        <v>7.7612592916484484</v>
      </c>
      <c r="O34" s="40">
        <v>7.7006507592190889</v>
      </c>
      <c r="P34" s="40">
        <v>7.7</v>
      </c>
      <c r="Q34" s="45">
        <v>7.7</v>
      </c>
      <c r="AK34" s="2"/>
    </row>
    <row r="35" spans="1:37" ht="12.95" customHeight="1">
      <c r="A35" s="17" t="s">
        <v>31</v>
      </c>
      <c r="B35" s="20">
        <f>UCGIGP!H33-[1]UCGIGP!B35</f>
        <v>442.14</v>
      </c>
      <c r="C35" s="20" t="e">
        <f>UCGIGP!#REF!-[1]UCGIGP!C35</f>
        <v>#REF!</v>
      </c>
      <c r="D35" s="20">
        <f>UCGIGP!I33-[1]UCGIGP!D35</f>
        <v>-123.60613637058323</v>
      </c>
      <c r="E35" s="20">
        <f>UCGIGP!J33-[1]UCGIGP!E35</f>
        <v>-123.69248131023549</v>
      </c>
      <c r="F35" s="20">
        <f>UCGIGP!K33-[1]UCGIGP!F35</f>
        <v>-378.54222497980999</v>
      </c>
      <c r="G35" s="20">
        <f>UCGIGP!L33-[1]UCGIGP!G35</f>
        <v>-510.65470375894409</v>
      </c>
      <c r="H35" s="20">
        <f>UCGIGP!M33-[1]UCGIGP!H35</f>
        <v>-510.51034439370159</v>
      </c>
      <c r="I35" s="20">
        <f>UCGIGP!O33-[1]UCGIGP!I35</f>
        <v>61.395589241135745</v>
      </c>
      <c r="J35" s="26">
        <v>15.9</v>
      </c>
      <c r="K35" s="26">
        <v>15.343562374916612</v>
      </c>
      <c r="L35" s="30">
        <v>15.4</v>
      </c>
      <c r="M35" s="31">
        <v>15.4</v>
      </c>
      <c r="N35" s="33">
        <v>56.283190528532266</v>
      </c>
      <c r="O35" s="40">
        <v>55.572990219153716</v>
      </c>
      <c r="P35" s="40">
        <v>55.6</v>
      </c>
      <c r="Q35" s="45">
        <v>55.6</v>
      </c>
      <c r="AK35" s="2"/>
    </row>
    <row r="36" spans="1:37" ht="12.95" customHeight="1">
      <c r="A36" s="17" t="s">
        <v>32</v>
      </c>
      <c r="B36" s="20" t="e">
        <f>UCGIGP!#REF!-[1]UCGIGP!B36</f>
        <v>#REF!</v>
      </c>
      <c r="C36" s="20" t="e">
        <f>UCGIGP!#REF!-[1]UCGIGP!C36</f>
        <v>#REF!</v>
      </c>
      <c r="D36" s="20">
        <f>UCGIGP!I34-[1]UCGIGP!D36</f>
        <v>-58.844657427008158</v>
      </c>
      <c r="E36" s="20">
        <f>UCGIGP!J34-[1]UCGIGP!E36</f>
        <v>-58.910059092910643</v>
      </c>
      <c r="F36" s="20">
        <f>UCGIGP!K34-[1]UCGIGP!F36</f>
        <v>-58.953588534722599</v>
      </c>
      <c r="G36" s="20" t="e">
        <f>UCGIGP!L34-[1]UCGIGP!G36</f>
        <v>#VALUE!</v>
      </c>
      <c r="H36" s="20" t="e">
        <f>UCGIGP!M34-[1]UCGIGP!H36</f>
        <v>#VALUE!</v>
      </c>
      <c r="I36" s="20">
        <f>UCGIGP!O34-[1]UCGIGP!I36</f>
        <v>5.0682028865635296</v>
      </c>
      <c r="J36" s="26">
        <v>0.9</v>
      </c>
      <c r="K36" s="26">
        <v>0.89150148351418745</v>
      </c>
      <c r="L36" s="30">
        <v>0.9</v>
      </c>
      <c r="M36" s="31">
        <v>0.9</v>
      </c>
      <c r="N36" s="33">
        <v>1.0644667686780653</v>
      </c>
      <c r="O36" s="40">
        <v>4.4000000000000004</v>
      </c>
      <c r="P36" s="40">
        <v>4.8</v>
      </c>
      <c r="Q36" s="43" t="s">
        <v>5</v>
      </c>
      <c r="AK36" s="2"/>
    </row>
    <row r="37" spans="1:37" ht="12.95" customHeight="1">
      <c r="A37" s="17" t="s">
        <v>33</v>
      </c>
      <c r="B37" s="20">
        <f>UCGIGP!H34-[1]UCGIGP!B37</f>
        <v>-21.72399999999999</v>
      </c>
      <c r="C37" s="20" t="e">
        <f>UCGIGP!#REF!-[1]UCGIGP!C37</f>
        <v>#REF!</v>
      </c>
      <c r="D37" s="20">
        <f>UCGIGP!I35-[1]UCGIGP!D37</f>
        <v>-388.57615475426104</v>
      </c>
      <c r="E37" s="20">
        <f>UCGIGP!J35-[1]UCGIGP!E37</f>
        <v>-388.10521075711108</v>
      </c>
      <c r="F37" s="20">
        <f>UCGIGP!K35-[1]UCGIGP!F37</f>
        <v>-388.15081326723617</v>
      </c>
      <c r="G37" s="20">
        <f>UCGIGP!L35-[1]UCGIGP!G37</f>
        <v>-388.21057430473684</v>
      </c>
      <c r="H37" s="20">
        <f>UCGIGP!M35-[1]UCGIGP!H37</f>
        <v>-388.26123738624682</v>
      </c>
      <c r="I37" s="20">
        <f>UCGIGP!O35-[1]UCGIGP!I37</f>
        <v>6.6341792314563461</v>
      </c>
      <c r="J37" s="26">
        <v>7</v>
      </c>
      <c r="K37" s="26">
        <v>6.9</v>
      </c>
      <c r="L37" s="30">
        <v>6.9</v>
      </c>
      <c r="M37" s="30">
        <v>6.8</v>
      </c>
      <c r="N37" s="33">
        <v>5.622295604645867</v>
      </c>
      <c r="O37" s="39">
        <v>6.4320001615327627</v>
      </c>
      <c r="P37" s="39">
        <v>6.4</v>
      </c>
      <c r="Q37" s="43">
        <v>6.4</v>
      </c>
      <c r="AK37" s="2"/>
    </row>
    <row r="38" spans="1:37" ht="12.95" customHeight="1">
      <c r="A38" s="17" t="s">
        <v>37</v>
      </c>
      <c r="B38" s="20">
        <f>UCGIGP!H35-[1]UCGIGP!B38</f>
        <v>376.67099999999999</v>
      </c>
      <c r="C38" s="20" t="e">
        <f>UCGIGP!#REF!-[1]UCGIGP!C38</f>
        <v>#REF!</v>
      </c>
      <c r="D38" s="20">
        <f>UCGIGP!I36-[1]UCGIGP!D38</f>
        <v>-34.855095483608473</v>
      </c>
      <c r="E38" s="20">
        <f>UCGIGP!J36-[1]UCGIGP!E38</f>
        <v>-34.845047527904988</v>
      </c>
      <c r="F38" s="20">
        <f>UCGIGP!K36-[1]UCGIGP!F38</f>
        <v>-34.841658818052693</v>
      </c>
      <c r="G38" s="20">
        <f>UCGIGP!L36-[1]UCGIGP!G38</f>
        <v>-29.848652029016034</v>
      </c>
      <c r="H38" s="20">
        <f>UCGIGP!M36-[1]UCGIGP!H38</f>
        <v>-29.963472489819743</v>
      </c>
      <c r="I38" s="20">
        <f>UCGIGP!O36-[1]UCGIGP!I38</f>
        <v>8.0331447336832653</v>
      </c>
      <c r="J38" s="26">
        <v>7.9</v>
      </c>
      <c r="K38" s="26">
        <v>7.9895949461166857</v>
      </c>
      <c r="L38" s="30">
        <v>8</v>
      </c>
      <c r="M38" s="31">
        <v>8</v>
      </c>
      <c r="N38" s="33">
        <v>11</v>
      </c>
      <c r="O38" s="39">
        <v>11</v>
      </c>
      <c r="P38" s="40">
        <v>11</v>
      </c>
      <c r="Q38" s="43" t="s">
        <v>41</v>
      </c>
      <c r="AK38" s="2"/>
    </row>
    <row r="39" spans="1:37" ht="6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6"/>
      <c r="AK39" s="2"/>
    </row>
    <row r="40" spans="1:37" ht="12.75" customHeight="1">
      <c r="A40" s="16" t="s">
        <v>34</v>
      </c>
      <c r="B40" s="7"/>
      <c r="C40" s="7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AK40" s="2"/>
    </row>
    <row r="41" spans="1:37" ht="7.5" customHeight="1">
      <c r="A41" s="16" t="s">
        <v>40</v>
      </c>
      <c r="B41" s="7"/>
      <c r="C41" s="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AK41" s="2"/>
    </row>
    <row r="42" spans="1:37" ht="9" customHeight="1">
      <c r="A42" s="16" t="s">
        <v>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8"/>
      <c r="AK42" s="2"/>
    </row>
    <row r="43" spans="1:37" ht="12.75" customHeight="1">
      <c r="A43" s="16" t="s">
        <v>39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6"/>
      <c r="S43" s="36"/>
      <c r="T43" s="36"/>
      <c r="U43" s="36"/>
      <c r="AK43" s="2"/>
    </row>
    <row r="44" spans="1:37" ht="7.5" customHeight="1">
      <c r="A44" s="16" t="s">
        <v>38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6"/>
      <c r="S44" s="36"/>
      <c r="T44" s="36"/>
      <c r="U44" s="36"/>
      <c r="AK44" s="2"/>
    </row>
    <row r="45" spans="1:37" ht="6" customHeight="1">
      <c r="A45" s="5"/>
      <c r="AK45" s="2"/>
    </row>
    <row r="46" spans="1:37" ht="13.5" customHeight="1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AK46" s="2"/>
    </row>
    <row r="47" spans="1:37" ht="9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AK47" s="2"/>
    </row>
    <row r="48" spans="1:37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AK48" s="3"/>
    </row>
    <row r="49" spans="1:37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AK49" s="3"/>
    </row>
    <row r="50" spans="1:37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AK50" s="3"/>
    </row>
    <row r="51" spans="1:37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AK51" s="4"/>
    </row>
    <row r="52" spans="1:37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AK52" s="4"/>
    </row>
    <row r="53" spans="1:37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1:37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37">
      <c r="A55" s="5"/>
    </row>
    <row r="56" spans="1:37">
      <c r="A56" s="5"/>
    </row>
    <row r="57" spans="1:37">
      <c r="A57" s="5"/>
    </row>
    <row r="58" spans="1:37">
      <c r="A58" s="5"/>
    </row>
    <row r="59" spans="1:37">
      <c r="A59" s="5"/>
    </row>
    <row r="60" spans="1:37">
      <c r="A60" s="5"/>
    </row>
    <row r="61" spans="1:37">
      <c r="A61" s="5"/>
    </row>
    <row r="62" spans="1:37">
      <c r="A62" s="5"/>
    </row>
    <row r="63" spans="1:37">
      <c r="A63" s="5"/>
    </row>
    <row r="64" spans="1:37" ht="6.95" customHeight="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  <row r="79" spans="1:1">
      <c r="A79" s="5"/>
    </row>
    <row r="80" spans="1:1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  <row r="112" spans="1:1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  <row r="248" spans="1:1">
      <c r="A248" s="5"/>
    </row>
    <row r="249" spans="1:1">
      <c r="A249" s="5"/>
    </row>
    <row r="250" spans="1:1">
      <c r="A250" s="5"/>
    </row>
    <row r="251" spans="1:1">
      <c r="A251" s="5"/>
    </row>
    <row r="252" spans="1:1">
      <c r="A252" s="5"/>
    </row>
    <row r="253" spans="1:1">
      <c r="A253" s="5"/>
    </row>
    <row r="254" spans="1:1">
      <c r="A254" s="5"/>
    </row>
    <row r="255" spans="1:1">
      <c r="A255" s="5"/>
    </row>
    <row r="256" spans="1:1">
      <c r="A256" s="5"/>
    </row>
    <row r="257" spans="1:1">
      <c r="A257" s="5"/>
    </row>
    <row r="258" spans="1:1">
      <c r="A258" s="5"/>
    </row>
    <row r="259" spans="1:1">
      <c r="A259" s="5"/>
    </row>
    <row r="260" spans="1:1">
      <c r="A260" s="5"/>
    </row>
    <row r="261" spans="1:1">
      <c r="A261" s="5"/>
    </row>
    <row r="262" spans="1:1">
      <c r="A262" s="5"/>
    </row>
    <row r="263" spans="1:1">
      <c r="A263" s="5"/>
    </row>
    <row r="264" spans="1:1">
      <c r="A264" s="5"/>
    </row>
    <row r="265" spans="1:1">
      <c r="A265" s="5"/>
    </row>
    <row r="266" spans="1:1">
      <c r="A266" s="5"/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  <row r="271" spans="1:1">
      <c r="A271" s="5"/>
    </row>
    <row r="272" spans="1:1">
      <c r="A272" s="5"/>
    </row>
  </sheetData>
  <mergeCells count="18">
    <mergeCell ref="F3:F6"/>
    <mergeCell ref="A3:A6"/>
    <mergeCell ref="B3:B6"/>
    <mergeCell ref="C3:C6"/>
    <mergeCell ref="D3:D6"/>
    <mergeCell ref="E3:E6"/>
    <mergeCell ref="P5:P6"/>
    <mergeCell ref="Q5:Q6"/>
    <mergeCell ref="G3:G6"/>
    <mergeCell ref="H3:H6"/>
    <mergeCell ref="I3:I6"/>
    <mergeCell ref="J3:Q4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8"/>
  <sheetViews>
    <sheetView topLeftCell="A19" workbookViewId="0">
      <selection activeCell="W39" sqref="W39"/>
    </sheetView>
  </sheetViews>
  <sheetFormatPr baseColWidth="10" defaultColWidth="9.7109375" defaultRowHeight="12.75"/>
  <cols>
    <col min="1" max="1" width="10.28515625" style="1" customWidth="1"/>
    <col min="2" max="2" width="4.28515625" style="1" customWidth="1"/>
    <col min="3" max="6" width="4" style="1" bestFit="1" customWidth="1"/>
    <col min="7" max="7" width="3.85546875" style="1" bestFit="1" customWidth="1"/>
    <col min="8" max="18" width="4.28515625" style="1" bestFit="1" customWidth="1"/>
    <col min="19" max="27" width="5.85546875" style="1" bestFit="1" customWidth="1"/>
    <col min="28" max="28" width="4.140625" style="1" customWidth="1"/>
    <col min="29" max="34" width="4.28515625" style="1" bestFit="1" customWidth="1"/>
    <col min="35" max="35" width="4.7109375" customWidth="1"/>
    <col min="36" max="36" width="20.28515625" customWidth="1"/>
    <col min="37" max="50" width="11.42578125" customWidth="1"/>
    <col min="51" max="16384" width="9.7109375" style="1"/>
  </cols>
  <sheetData>
    <row r="1" spans="1:52" ht="18.75">
      <c r="A1" s="9" t="s">
        <v>4</v>
      </c>
      <c r="B1" s="9"/>
      <c r="C1" s="9"/>
      <c r="D1" s="9"/>
      <c r="E1" s="9"/>
      <c r="F1" s="9"/>
      <c r="G1" s="9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Y1"/>
    </row>
    <row r="2" spans="1:52" ht="18.75">
      <c r="A2" s="10" t="s">
        <v>1</v>
      </c>
      <c r="B2" s="10"/>
      <c r="C2" s="10"/>
      <c r="D2" s="10"/>
      <c r="E2" s="10"/>
      <c r="F2" s="10"/>
      <c r="G2" s="10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Y2"/>
    </row>
    <row r="3" spans="1:52">
      <c r="A3" s="151" t="s">
        <v>2</v>
      </c>
      <c r="B3" s="160">
        <v>1994</v>
      </c>
      <c r="C3" s="160">
        <v>1995</v>
      </c>
      <c r="D3" s="160">
        <v>1996</v>
      </c>
      <c r="E3" s="160">
        <v>1997</v>
      </c>
      <c r="F3" s="160">
        <v>1998</v>
      </c>
      <c r="G3" s="160">
        <v>1999</v>
      </c>
      <c r="H3" s="157">
        <v>2000</v>
      </c>
      <c r="I3" s="154">
        <v>2001</v>
      </c>
      <c r="J3" s="154">
        <v>2002</v>
      </c>
      <c r="K3" s="154">
        <v>2003</v>
      </c>
      <c r="L3" s="157">
        <v>2004</v>
      </c>
      <c r="M3" s="157">
        <v>2005</v>
      </c>
      <c r="N3" s="157">
        <v>2006</v>
      </c>
      <c r="O3" s="157">
        <v>2007</v>
      </c>
      <c r="P3" s="157">
        <v>2008</v>
      </c>
      <c r="Q3" s="157">
        <v>2009</v>
      </c>
      <c r="R3" s="157">
        <v>2010</v>
      </c>
      <c r="S3" s="158" t="s">
        <v>3</v>
      </c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40"/>
      <c r="AY3"/>
    </row>
    <row r="4" spans="1:52">
      <c r="A4" s="151"/>
      <c r="B4" s="161"/>
      <c r="C4" s="161"/>
      <c r="D4" s="161"/>
      <c r="E4" s="161"/>
      <c r="F4" s="161"/>
      <c r="G4" s="161"/>
      <c r="H4" s="157"/>
      <c r="I4" s="163"/>
      <c r="J4" s="164"/>
      <c r="K4" s="163"/>
      <c r="L4" s="157"/>
      <c r="M4" s="157"/>
      <c r="N4" s="157"/>
      <c r="O4" s="157"/>
      <c r="P4" s="157"/>
      <c r="Q4" s="157"/>
      <c r="R4" s="157"/>
      <c r="S4" s="141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Y4"/>
    </row>
    <row r="5" spans="1:52">
      <c r="A5" s="151"/>
      <c r="B5" s="161"/>
      <c r="C5" s="161"/>
      <c r="D5" s="161"/>
      <c r="E5" s="161"/>
      <c r="F5" s="161"/>
      <c r="G5" s="161"/>
      <c r="H5" s="157"/>
      <c r="I5" s="163"/>
      <c r="J5" s="164"/>
      <c r="K5" s="163"/>
      <c r="L5" s="157"/>
      <c r="M5" s="157"/>
      <c r="N5" s="157"/>
      <c r="O5" s="157"/>
      <c r="P5" s="157"/>
      <c r="Q5" s="157"/>
      <c r="R5" s="157"/>
      <c r="S5" s="154">
        <v>1994</v>
      </c>
      <c r="T5" s="154">
        <v>1995</v>
      </c>
      <c r="U5" s="154">
        <v>1996</v>
      </c>
      <c r="V5" s="154">
        <v>1997</v>
      </c>
      <c r="W5" s="154">
        <v>1998</v>
      </c>
      <c r="X5" s="154">
        <v>1999</v>
      </c>
      <c r="Y5" s="156">
        <v>2000</v>
      </c>
      <c r="Z5" s="154">
        <v>2001</v>
      </c>
      <c r="AA5" s="154">
        <v>2002</v>
      </c>
      <c r="AB5" s="154">
        <v>2003</v>
      </c>
      <c r="AC5" s="156">
        <v>2004</v>
      </c>
      <c r="AD5" s="156">
        <v>2005</v>
      </c>
      <c r="AE5" s="156">
        <v>2006</v>
      </c>
      <c r="AF5" s="156">
        <v>2007</v>
      </c>
      <c r="AG5" s="156">
        <v>2008</v>
      </c>
      <c r="AH5" s="159">
        <v>2009</v>
      </c>
      <c r="AI5" s="159">
        <v>2010</v>
      </c>
      <c r="AY5"/>
    </row>
    <row r="6" spans="1:52">
      <c r="A6" s="151"/>
      <c r="B6" s="162"/>
      <c r="C6" s="162"/>
      <c r="D6" s="162"/>
      <c r="E6" s="162"/>
      <c r="F6" s="162"/>
      <c r="G6" s="162"/>
      <c r="H6" s="157"/>
      <c r="I6" s="155"/>
      <c r="J6" s="165"/>
      <c r="K6" s="155"/>
      <c r="L6" s="157"/>
      <c r="M6" s="157"/>
      <c r="N6" s="157"/>
      <c r="O6" s="157"/>
      <c r="P6" s="157"/>
      <c r="Q6" s="157"/>
      <c r="R6" s="157"/>
      <c r="S6" s="155"/>
      <c r="T6" s="155"/>
      <c r="U6" s="155"/>
      <c r="V6" s="155"/>
      <c r="W6" s="155"/>
      <c r="X6" s="155"/>
      <c r="Y6" s="156"/>
      <c r="Z6" s="155"/>
      <c r="AA6" s="155"/>
      <c r="AB6" s="155"/>
      <c r="AC6" s="156"/>
      <c r="AD6" s="156"/>
      <c r="AE6" s="156"/>
      <c r="AF6" s="156"/>
      <c r="AG6" s="156"/>
      <c r="AH6" s="159"/>
      <c r="AI6" s="159"/>
      <c r="AK6" s="104"/>
      <c r="AL6" s="104">
        <v>1994</v>
      </c>
      <c r="AM6" s="104">
        <v>1995</v>
      </c>
      <c r="AN6" s="104">
        <v>1996</v>
      </c>
      <c r="AO6" s="104">
        <v>1997</v>
      </c>
      <c r="AP6" s="104">
        <v>1998</v>
      </c>
      <c r="AQ6" s="104">
        <v>1999</v>
      </c>
      <c r="AR6" s="104">
        <v>2000</v>
      </c>
      <c r="AS6" s="104">
        <v>2001</v>
      </c>
      <c r="AT6" s="104">
        <v>2002</v>
      </c>
      <c r="AU6" s="104">
        <v>2003</v>
      </c>
      <c r="AV6" s="105">
        <v>2004</v>
      </c>
      <c r="AY6"/>
    </row>
    <row r="7" spans="1:52">
      <c r="A7" s="11"/>
      <c r="B7" s="65"/>
      <c r="C7" s="65"/>
      <c r="D7" s="65"/>
      <c r="E7" s="65"/>
      <c r="F7" s="65"/>
      <c r="G7" s="65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3"/>
      <c r="AA7" s="13"/>
      <c r="AB7" s="13"/>
      <c r="AC7" s="13"/>
      <c r="AD7" s="13"/>
      <c r="AE7" s="13"/>
      <c r="AF7" s="13"/>
      <c r="AG7" s="13"/>
      <c r="AH7" s="54"/>
      <c r="AI7" s="4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Y7"/>
    </row>
    <row r="8" spans="1:52">
      <c r="A8" s="18" t="s">
        <v>6</v>
      </c>
      <c r="B8" s="85">
        <v>291.39999999999998</v>
      </c>
      <c r="C8" s="85">
        <v>293.2</v>
      </c>
      <c r="D8" s="85">
        <v>297.60000000000002</v>
      </c>
      <c r="E8" s="85">
        <v>302.8</v>
      </c>
      <c r="F8" s="85">
        <v>308.89999999999998</v>
      </c>
      <c r="G8" s="85">
        <v>318.7</v>
      </c>
      <c r="H8" s="20">
        <v>323.10000000000002</v>
      </c>
      <c r="I8" s="20">
        <v>330</v>
      </c>
      <c r="J8" s="20">
        <v>337.2</v>
      </c>
      <c r="K8" s="20">
        <v>349</v>
      </c>
      <c r="L8" s="20">
        <v>352</v>
      </c>
      <c r="M8" s="20">
        <v>356</v>
      </c>
      <c r="N8" s="20">
        <v>357</v>
      </c>
      <c r="O8" s="21">
        <v>360</v>
      </c>
      <c r="P8" s="21">
        <v>365</v>
      </c>
      <c r="Q8" s="21">
        <v>367</v>
      </c>
      <c r="R8" s="21">
        <v>372</v>
      </c>
      <c r="S8" s="22">
        <f>B8/AL8*1000</f>
        <v>3.2963055134499215</v>
      </c>
      <c r="T8" s="22">
        <f>C8/AM8*1000</f>
        <v>3.2137141855010194</v>
      </c>
      <c r="U8" s="22">
        <f>D8/AN8*1000</f>
        <v>3.2073112902530503</v>
      </c>
      <c r="V8" s="23">
        <f t="shared" ref="V8:AB8" si="0">E8/AO8*1000</f>
        <v>3.2108583850273051</v>
      </c>
      <c r="W8" s="38">
        <f t="shared" si="0"/>
        <v>3.2248971666005466</v>
      </c>
      <c r="X8" s="22">
        <f t="shared" si="0"/>
        <v>3.2788403172872145</v>
      </c>
      <c r="Y8" s="22">
        <f t="shared" si="0"/>
        <v>3.2749498266739652</v>
      </c>
      <c r="Z8" s="22">
        <f t="shared" si="0"/>
        <v>3.2983178578924748</v>
      </c>
      <c r="AA8" s="23">
        <f t="shared" si="0"/>
        <v>3.3255093788832126</v>
      </c>
      <c r="AB8" s="38">
        <f t="shared" si="0"/>
        <v>3.3979826303695915</v>
      </c>
      <c r="AC8" s="22">
        <v>3.4174425491014651</v>
      </c>
      <c r="AD8" s="22">
        <v>3.4</v>
      </c>
      <c r="AE8" s="22">
        <v>3.4</v>
      </c>
      <c r="AF8" s="23">
        <v>3.4</v>
      </c>
      <c r="AG8" s="38">
        <v>3.430740749420008</v>
      </c>
      <c r="AH8" s="38">
        <v>3.2</v>
      </c>
      <c r="AI8" s="42">
        <v>3.2</v>
      </c>
      <c r="AJ8" s="73" t="s">
        <v>47</v>
      </c>
      <c r="AK8" s="101" t="s">
        <v>75</v>
      </c>
      <c r="AL8" s="101">
        <v>88402</v>
      </c>
      <c r="AM8" s="101">
        <v>91234</v>
      </c>
      <c r="AN8" s="101">
        <v>92788</v>
      </c>
      <c r="AO8" s="101">
        <v>94305</v>
      </c>
      <c r="AP8" s="101">
        <v>95786</v>
      </c>
      <c r="AQ8" s="101">
        <v>97199</v>
      </c>
      <c r="AR8" s="101">
        <v>98658</v>
      </c>
      <c r="AS8" s="101">
        <v>100051</v>
      </c>
      <c r="AT8" s="101">
        <v>101398</v>
      </c>
      <c r="AU8" s="101">
        <v>102708</v>
      </c>
      <c r="AV8" s="103">
        <v>104000</v>
      </c>
      <c r="AY8"/>
    </row>
    <row r="9" spans="1:52" s="74" customFormat="1">
      <c r="A9" s="17" t="s">
        <v>7</v>
      </c>
      <c r="B9" s="86">
        <v>899</v>
      </c>
      <c r="C9" s="86">
        <v>902</v>
      </c>
      <c r="D9" s="86">
        <v>905</v>
      </c>
      <c r="E9" s="86">
        <v>908</v>
      </c>
      <c r="F9" s="86">
        <v>912</v>
      </c>
      <c r="G9" s="86">
        <v>915</v>
      </c>
      <c r="H9" s="69">
        <v>1427</v>
      </c>
      <c r="I9" s="69">
        <v>1420</v>
      </c>
      <c r="J9" s="69">
        <v>1409</v>
      </c>
      <c r="K9" s="69">
        <v>1409</v>
      </c>
      <c r="L9" s="70">
        <v>1409</v>
      </c>
      <c r="M9" s="69">
        <v>1408.8</v>
      </c>
      <c r="N9" s="70">
        <v>1408.8</v>
      </c>
      <c r="O9" s="32">
        <v>1408.8</v>
      </c>
      <c r="P9" s="32">
        <v>1043</v>
      </c>
      <c r="Q9" s="32">
        <v>1043</v>
      </c>
      <c r="R9" s="32" t="s">
        <v>41</v>
      </c>
      <c r="S9" s="72">
        <f t="shared" ref="S9:S37" si="1">B9/AL9*1000</f>
        <v>31.001069002379392</v>
      </c>
      <c r="T9" s="71">
        <f t="shared" ref="T9:T37" si="2">C9/AM9*1000</f>
        <v>30.782881714558734</v>
      </c>
      <c r="U9" s="71">
        <f t="shared" ref="U9:U37" si="3">D9/AN9*1000</f>
        <v>30.562966465164973</v>
      </c>
      <c r="V9" s="27">
        <f t="shared" ref="V9:V37" si="4">E9/AO9*1000</f>
        <v>30.360785100478147</v>
      </c>
      <c r="W9" s="39">
        <f t="shared" ref="W9:W37" si="5">F9/AP9*1000</f>
        <v>30.241734920582285</v>
      </c>
      <c r="X9" s="72">
        <f t="shared" ref="X9:X37" si="6">G9/AQ9*1000</f>
        <v>30.094724378371268</v>
      </c>
      <c r="Y9" s="71">
        <f t="shared" ref="Y9:Y37" si="7">H9/AR9*1000</f>
        <v>46.498745478836064</v>
      </c>
      <c r="Z9" s="71">
        <f t="shared" ref="Z9:Z37" si="8">I9/AS9*1000</f>
        <v>45.775442442216558</v>
      </c>
      <c r="AA9" s="27">
        <f t="shared" ref="AA9:AA37" si="9">J9/AT9*1000</f>
        <v>44.911229401077364</v>
      </c>
      <c r="AB9" s="39">
        <f t="shared" ref="AB9:AB37" si="10">K9/AU9*1000</f>
        <v>44.504106127605809</v>
      </c>
      <c r="AC9" s="72">
        <v>43.6</v>
      </c>
      <c r="AD9" s="71">
        <v>43.6</v>
      </c>
      <c r="AE9" s="71">
        <v>43.214723926380366</v>
      </c>
      <c r="AF9" s="27">
        <v>42.781528145981945</v>
      </c>
      <c r="AG9" s="39">
        <v>42.7</v>
      </c>
      <c r="AH9" s="39">
        <v>42.7</v>
      </c>
      <c r="AI9" s="43" t="s">
        <v>41</v>
      </c>
      <c r="AJ9" t="s">
        <v>46</v>
      </c>
      <c r="AK9" s="100"/>
      <c r="AL9" s="101">
        <v>28999</v>
      </c>
      <c r="AM9" s="101">
        <v>29302</v>
      </c>
      <c r="AN9" s="101">
        <v>29611</v>
      </c>
      <c r="AO9" s="101">
        <v>29907</v>
      </c>
      <c r="AP9" s="101">
        <v>30157</v>
      </c>
      <c r="AQ9" s="102">
        <v>30404</v>
      </c>
      <c r="AR9" s="101">
        <v>30689</v>
      </c>
      <c r="AS9" s="101">
        <v>31021</v>
      </c>
      <c r="AT9" s="101">
        <v>31373</v>
      </c>
      <c r="AU9" s="101">
        <v>31660</v>
      </c>
      <c r="AV9" s="103">
        <v>31946</v>
      </c>
      <c r="AW9" s="73"/>
      <c r="AX9" s="73"/>
      <c r="AY9" s="73"/>
    </row>
    <row r="10" spans="1:52" s="74" customFormat="1" ht="29.25">
      <c r="A10" s="66" t="s">
        <v>43</v>
      </c>
      <c r="B10" s="87">
        <v>6287</v>
      </c>
      <c r="C10" s="87">
        <v>6296</v>
      </c>
      <c r="D10" s="87">
        <v>6308</v>
      </c>
      <c r="E10" s="87">
        <v>6348</v>
      </c>
      <c r="F10" s="87">
        <v>6355</v>
      </c>
      <c r="G10" s="87">
        <v>6324</v>
      </c>
      <c r="H10" s="24">
        <v>6356</v>
      </c>
      <c r="I10" s="24">
        <v>6376</v>
      </c>
      <c r="J10" s="24">
        <v>6405</v>
      </c>
      <c r="K10" s="24">
        <v>6406</v>
      </c>
      <c r="L10" s="25">
        <v>6406</v>
      </c>
      <c r="M10" s="24">
        <v>6429</v>
      </c>
      <c r="N10" s="25">
        <v>6491</v>
      </c>
      <c r="O10" s="77">
        <v>6466</v>
      </c>
      <c r="P10" s="77">
        <v>6506</v>
      </c>
      <c r="Q10" s="77">
        <v>6506</v>
      </c>
      <c r="R10" s="77">
        <v>6572</v>
      </c>
      <c r="S10" s="26">
        <f t="shared" si="1"/>
        <v>23.893495891702074</v>
      </c>
      <c r="T10" s="26">
        <f t="shared" si="2"/>
        <v>23.644461803077984</v>
      </c>
      <c r="U10" s="26">
        <f t="shared" si="3"/>
        <v>23.415517791784524</v>
      </c>
      <c r="V10" s="78">
        <f t="shared" si="4"/>
        <v>23.282852919709367</v>
      </c>
      <c r="W10" s="67">
        <f t="shared" si="5"/>
        <v>23.037548848303814</v>
      </c>
      <c r="X10" s="26">
        <f t="shared" si="6"/>
        <v>22.663417431192659</v>
      </c>
      <c r="Y10" s="26">
        <f t="shared" si="7"/>
        <v>22.52367182627431</v>
      </c>
      <c r="Z10" s="26">
        <f t="shared" si="8"/>
        <v>22.363925893189105</v>
      </c>
      <c r="AA10" s="78">
        <f t="shared" si="9"/>
        <v>22.244140292629393</v>
      </c>
      <c r="AB10" s="67">
        <f t="shared" si="10"/>
        <v>22.029719143433901</v>
      </c>
      <c r="AC10" s="26">
        <v>21.773850266469157</v>
      </c>
      <c r="AD10" s="26">
        <v>21.7</v>
      </c>
      <c r="AE10" s="26">
        <v>21.7</v>
      </c>
      <c r="AF10" s="78">
        <v>21.7</v>
      </c>
      <c r="AG10" s="67">
        <v>21.374962710447779</v>
      </c>
      <c r="AH10" s="67">
        <v>21.374962710447779</v>
      </c>
      <c r="AI10" s="68">
        <v>21.3</v>
      </c>
      <c r="AJ10" s="73" t="s">
        <v>48</v>
      </c>
      <c r="AK10" s="100"/>
      <c r="AL10" s="100">
        <v>263126</v>
      </c>
      <c r="AM10" s="101">
        <v>266278</v>
      </c>
      <c r="AN10" s="101">
        <v>269394</v>
      </c>
      <c r="AO10" s="101">
        <v>272647</v>
      </c>
      <c r="AP10" s="101">
        <v>275854</v>
      </c>
      <c r="AQ10" s="101">
        <v>279040</v>
      </c>
      <c r="AR10" s="101">
        <v>282192</v>
      </c>
      <c r="AS10" s="101">
        <v>285102</v>
      </c>
      <c r="AT10" s="101">
        <v>287941</v>
      </c>
      <c r="AU10" s="101">
        <v>290789</v>
      </c>
      <c r="AV10" s="103">
        <v>293655</v>
      </c>
      <c r="AW10" s="73"/>
      <c r="AX10" s="73"/>
      <c r="AY10" s="73"/>
    </row>
    <row r="11" spans="1:52" s="74" customFormat="1">
      <c r="A11" s="17" t="s">
        <v>8</v>
      </c>
      <c r="B11" s="86">
        <v>1136.346</v>
      </c>
      <c r="C11" s="86">
        <v>1142.308</v>
      </c>
      <c r="D11" s="86">
        <v>1147.5319999999999</v>
      </c>
      <c r="E11" s="86">
        <v>1152.2070000000001</v>
      </c>
      <c r="F11" s="86">
        <v>1156.3710000000001</v>
      </c>
      <c r="G11" s="86">
        <v>1161.894</v>
      </c>
      <c r="H11" s="69">
        <v>1166.3399999999999</v>
      </c>
      <c r="I11" s="69">
        <v>1171.6469999999999</v>
      </c>
      <c r="J11" s="69">
        <v>1177</v>
      </c>
      <c r="K11" s="69">
        <v>1183</v>
      </c>
      <c r="L11" s="69">
        <v>1183</v>
      </c>
      <c r="M11" s="69">
        <v>1192.972</v>
      </c>
      <c r="N11" s="57">
        <v>1197</v>
      </c>
      <c r="O11" s="28">
        <v>1197</v>
      </c>
      <c r="P11" s="28">
        <v>1204</v>
      </c>
      <c r="Q11" s="28">
        <v>1210</v>
      </c>
      <c r="R11" s="28">
        <v>1210</v>
      </c>
      <c r="S11" s="71">
        <f t="shared" si="1"/>
        <v>9.0776961175906692</v>
      </c>
      <c r="T11" s="71">
        <f t="shared" si="2"/>
        <v>9.0969817631599899</v>
      </c>
      <c r="U11" s="71">
        <f t="shared" si="3"/>
        <v>9.1175998538046539</v>
      </c>
      <c r="V11" s="27">
        <f t="shared" si="4"/>
        <v>9.1331198427356401</v>
      </c>
      <c r="W11" s="39">
        <f t="shared" si="5"/>
        <v>9.1432965399456005</v>
      </c>
      <c r="X11" s="71">
        <f t="shared" si="6"/>
        <v>9.1728232294125558</v>
      </c>
      <c r="Y11" s="71">
        <f t="shared" si="7"/>
        <v>9.189133826008856</v>
      </c>
      <c r="Z11" s="71">
        <f t="shared" si="8"/>
        <v>9.2044763573229833</v>
      </c>
      <c r="AA11" s="27">
        <f t="shared" si="9"/>
        <v>9.2360811394044031</v>
      </c>
      <c r="AB11" s="39">
        <f t="shared" si="10"/>
        <v>9.269779578275962</v>
      </c>
      <c r="AC11" s="71">
        <v>9.2648429362425304</v>
      </c>
      <c r="AD11" s="71">
        <v>9.3000000000000007</v>
      </c>
      <c r="AE11" s="71">
        <v>9.3000000000000007</v>
      </c>
      <c r="AF11" s="27">
        <v>9.368323015394731</v>
      </c>
      <c r="AG11" s="39">
        <v>9.4289383829840556</v>
      </c>
      <c r="AH11" s="39">
        <v>9.5</v>
      </c>
      <c r="AI11" s="43">
        <v>9.5</v>
      </c>
      <c r="AJ11" s="73" t="s">
        <v>50</v>
      </c>
      <c r="AL11" s="101">
        <v>125180</v>
      </c>
      <c r="AM11" s="101">
        <v>125570</v>
      </c>
      <c r="AN11" s="101">
        <v>125859</v>
      </c>
      <c r="AO11" s="101">
        <v>126157</v>
      </c>
      <c r="AP11" s="101">
        <v>126472</v>
      </c>
      <c r="AQ11" s="101">
        <v>126667</v>
      </c>
      <c r="AR11" s="101">
        <v>126926</v>
      </c>
      <c r="AS11" s="101">
        <v>127291</v>
      </c>
      <c r="AT11" s="101">
        <v>127435</v>
      </c>
      <c r="AU11" s="101">
        <v>127619</v>
      </c>
      <c r="AV11" s="103">
        <v>127687</v>
      </c>
      <c r="AW11" s="73"/>
      <c r="AX11" s="73"/>
      <c r="AY11" s="73"/>
      <c r="AZ11" s="2"/>
    </row>
    <row r="12" spans="1:52" s="74" customFormat="1">
      <c r="A12" s="17" t="s">
        <v>9</v>
      </c>
      <c r="B12" s="86">
        <v>78.832999999999998</v>
      </c>
      <c r="C12" s="86">
        <v>74.236999999999995</v>
      </c>
      <c r="D12" s="86">
        <v>82.341999999999999</v>
      </c>
      <c r="E12" s="86">
        <v>84.968000000000004</v>
      </c>
      <c r="F12" s="86">
        <v>86.99</v>
      </c>
      <c r="G12" s="86">
        <v>87.534000000000006</v>
      </c>
      <c r="H12" s="69">
        <v>88.775000000000006</v>
      </c>
      <c r="I12" s="69">
        <v>91.396410000000003</v>
      </c>
      <c r="J12" s="69">
        <v>96.037000000000006</v>
      </c>
      <c r="K12" s="69">
        <v>97.251999999999995</v>
      </c>
      <c r="L12" s="69">
        <v>100.27800000000001</v>
      </c>
      <c r="M12" s="69">
        <v>102.29300000000001</v>
      </c>
      <c r="N12" s="69">
        <v>102.29300000000001</v>
      </c>
      <c r="O12" s="28">
        <v>103</v>
      </c>
      <c r="P12" s="28">
        <v>103</v>
      </c>
      <c r="Q12" s="58">
        <v>103</v>
      </c>
      <c r="R12" s="29" t="s">
        <v>5</v>
      </c>
      <c r="S12" s="71">
        <f t="shared" si="1"/>
        <v>1.7658931051476188</v>
      </c>
      <c r="T12" s="71">
        <f t="shared" si="2"/>
        <v>1.6463087397156986</v>
      </c>
      <c r="U12" s="71">
        <f t="shared" si="3"/>
        <v>1.8087204832509609</v>
      </c>
      <c r="V12" s="27">
        <f t="shared" si="4"/>
        <v>1.8489794141968054</v>
      </c>
      <c r="W12" s="39">
        <f t="shared" si="5"/>
        <v>1.8793613757642536</v>
      </c>
      <c r="X12" s="71">
        <f t="shared" si="6"/>
        <v>1.8777270094600684</v>
      </c>
      <c r="Y12" s="71">
        <f t="shared" si="7"/>
        <v>1.8885083390061266</v>
      </c>
      <c r="Z12" s="71">
        <f t="shared" si="8"/>
        <v>1.9300673649533302</v>
      </c>
      <c r="AA12" s="27">
        <f t="shared" si="9"/>
        <v>2.0169484406174525</v>
      </c>
      <c r="AB12" s="39">
        <f t="shared" si="10"/>
        <v>2.0324771677569018</v>
      </c>
      <c r="AC12" s="71">
        <v>2.0797803751923798</v>
      </c>
      <c r="AD12" s="71">
        <v>2.1</v>
      </c>
      <c r="AE12" s="71">
        <v>2.1</v>
      </c>
      <c r="AF12" s="27">
        <v>2.1</v>
      </c>
      <c r="AG12" s="39">
        <v>2.1178351119378664</v>
      </c>
      <c r="AH12" s="61">
        <v>2.1</v>
      </c>
      <c r="AI12" s="44" t="s">
        <v>5</v>
      </c>
      <c r="AJ12" s="73" t="s">
        <v>51</v>
      </c>
      <c r="AK12" s="101"/>
      <c r="AL12" s="101">
        <v>44642</v>
      </c>
      <c r="AM12" s="101">
        <v>45093</v>
      </c>
      <c r="AN12" s="101">
        <v>45525</v>
      </c>
      <c r="AO12" s="101">
        <v>45954</v>
      </c>
      <c r="AP12" s="101">
        <v>46287</v>
      </c>
      <c r="AQ12" s="101">
        <v>46617</v>
      </c>
      <c r="AR12" s="101">
        <v>47008</v>
      </c>
      <c r="AS12" s="101">
        <v>47354</v>
      </c>
      <c r="AT12" s="101">
        <v>47615</v>
      </c>
      <c r="AU12" s="101">
        <v>47849</v>
      </c>
      <c r="AV12" s="103">
        <v>48082</v>
      </c>
      <c r="AW12" s="73"/>
      <c r="AX12" s="73"/>
      <c r="AY12" s="73"/>
      <c r="AZ12" s="2"/>
    </row>
    <row r="13" spans="1:52" s="74" customFormat="1">
      <c r="A13" s="17" t="s">
        <v>10</v>
      </c>
      <c r="B13" s="86">
        <v>801.6261658826503</v>
      </c>
      <c r="C13" s="86">
        <v>809.26192831245032</v>
      </c>
      <c r="D13" s="86">
        <v>810.03624906941991</v>
      </c>
      <c r="E13" s="86">
        <v>811.22424447310084</v>
      </c>
      <c r="F13" s="86">
        <v>811.33828382838294</v>
      </c>
      <c r="G13" s="86">
        <v>814</v>
      </c>
      <c r="H13" s="69">
        <v>808</v>
      </c>
      <c r="I13" s="69">
        <v>810</v>
      </c>
      <c r="J13" s="69">
        <v>810</v>
      </c>
      <c r="K13" s="69">
        <v>810.64099999999996</v>
      </c>
      <c r="L13" s="69">
        <v>810.64099999999996</v>
      </c>
      <c r="M13" s="69">
        <v>810.62400000000002</v>
      </c>
      <c r="N13" s="57">
        <v>812</v>
      </c>
      <c r="O13" s="28">
        <v>812</v>
      </c>
      <c r="P13" s="28">
        <v>818</v>
      </c>
      <c r="Q13" s="59">
        <v>821</v>
      </c>
      <c r="R13" s="29">
        <v>823</v>
      </c>
      <c r="S13" s="71">
        <f t="shared" si="1"/>
        <v>44.896452863772069</v>
      </c>
      <c r="T13" s="71">
        <f t="shared" si="2"/>
        <v>44.779876511313098</v>
      </c>
      <c r="U13" s="71">
        <f t="shared" si="3"/>
        <v>44.237684947267759</v>
      </c>
      <c r="V13" s="27">
        <f t="shared" si="4"/>
        <v>43.807335806950036</v>
      </c>
      <c r="W13" s="39">
        <f t="shared" si="5"/>
        <v>43.36156719728411</v>
      </c>
      <c r="X13" s="71">
        <f t="shared" si="6"/>
        <v>43.009616400718592</v>
      </c>
      <c r="Y13" s="71">
        <f t="shared" si="7"/>
        <v>42.186602620999317</v>
      </c>
      <c r="Z13" s="71">
        <f t="shared" si="8"/>
        <v>41.724617524339365</v>
      </c>
      <c r="AA13" s="27">
        <f t="shared" si="9"/>
        <v>41.240262715747669</v>
      </c>
      <c r="AB13" s="39">
        <f t="shared" si="10"/>
        <v>40.791073315553767</v>
      </c>
      <c r="AC13" s="71">
        <v>41</v>
      </c>
      <c r="AD13" s="71">
        <v>39.9</v>
      </c>
      <c r="AE13" s="71">
        <v>39.6</v>
      </c>
      <c r="AF13" s="27">
        <v>38.534548215641614</v>
      </c>
      <c r="AG13" s="39">
        <v>38.4</v>
      </c>
      <c r="AH13" s="61">
        <v>38.4</v>
      </c>
      <c r="AI13" s="43">
        <v>38.200000000000003</v>
      </c>
      <c r="AJ13" s="73" t="s">
        <v>49</v>
      </c>
      <c r="AK13" s="101"/>
      <c r="AL13" s="101">
        <v>17855</v>
      </c>
      <c r="AM13" s="101">
        <v>18072</v>
      </c>
      <c r="AN13" s="101">
        <v>18311</v>
      </c>
      <c r="AO13" s="101">
        <v>18518</v>
      </c>
      <c r="AP13" s="101">
        <v>18711</v>
      </c>
      <c r="AQ13" s="101">
        <v>18926</v>
      </c>
      <c r="AR13" s="101">
        <v>19153</v>
      </c>
      <c r="AS13" s="101">
        <v>19413</v>
      </c>
      <c r="AT13" s="101">
        <v>19641</v>
      </c>
      <c r="AU13" s="101">
        <v>19873</v>
      </c>
      <c r="AV13" s="103">
        <v>20111</v>
      </c>
      <c r="AW13" s="73"/>
      <c r="AX13" s="73"/>
      <c r="AY13" s="73"/>
      <c r="AZ13" s="2"/>
    </row>
    <row r="14" spans="1:52" s="74" customFormat="1">
      <c r="A14" s="17" t="s">
        <v>11</v>
      </c>
      <c r="B14" s="86">
        <v>92.385999999999996</v>
      </c>
      <c r="C14" s="86">
        <v>91.875</v>
      </c>
      <c r="D14" s="86">
        <v>91.876000000000005</v>
      </c>
      <c r="E14" s="86">
        <v>91.864000000000004</v>
      </c>
      <c r="F14" s="86">
        <v>91.995999999999995</v>
      </c>
      <c r="G14" s="86">
        <v>92.141999999999996</v>
      </c>
      <c r="H14" s="69">
        <v>92.075000000000003</v>
      </c>
      <c r="I14" s="69">
        <v>92.206999999999994</v>
      </c>
      <c r="J14" s="69">
        <v>92.381</v>
      </c>
      <c r="K14" s="69">
        <v>92.492999999999995</v>
      </c>
      <c r="L14" s="69">
        <v>92.76</v>
      </c>
      <c r="M14" s="69">
        <v>93.46</v>
      </c>
      <c r="N14" s="57">
        <v>94</v>
      </c>
      <c r="O14" s="28">
        <v>94</v>
      </c>
      <c r="P14" s="28">
        <v>94</v>
      </c>
      <c r="Q14" s="28">
        <v>94</v>
      </c>
      <c r="R14" s="28">
        <v>94</v>
      </c>
      <c r="S14" s="71">
        <f t="shared" si="1"/>
        <v>25.520994475138121</v>
      </c>
      <c r="T14" s="71">
        <f t="shared" si="2"/>
        <v>25.013612850530901</v>
      </c>
      <c r="U14" s="71">
        <f t="shared" si="3"/>
        <v>24.618435155412648</v>
      </c>
      <c r="V14" s="27">
        <f t="shared" si="4"/>
        <v>24.296217931764083</v>
      </c>
      <c r="W14" s="39">
        <f t="shared" si="5"/>
        <v>24.114285714285714</v>
      </c>
      <c r="X14" s="71">
        <f t="shared" si="6"/>
        <v>24.026597131681878</v>
      </c>
      <c r="Y14" s="71">
        <f t="shared" si="7"/>
        <v>23.865992742353551</v>
      </c>
      <c r="Z14" s="71">
        <f t="shared" si="8"/>
        <v>23.758567379541354</v>
      </c>
      <c r="AA14" s="27">
        <f t="shared" si="9"/>
        <v>23.452906829144453</v>
      </c>
      <c r="AB14" s="39">
        <f t="shared" si="10"/>
        <v>23.071339486156145</v>
      </c>
      <c r="AC14" s="71">
        <v>23.1</v>
      </c>
      <c r="AD14" s="71">
        <v>22.7</v>
      </c>
      <c r="AE14" s="71">
        <v>22.7</v>
      </c>
      <c r="AF14" s="27">
        <v>22.232734153263955</v>
      </c>
      <c r="AG14" s="39">
        <v>22.019208245490749</v>
      </c>
      <c r="AH14" s="39">
        <v>22</v>
      </c>
      <c r="AI14" s="43">
        <v>22</v>
      </c>
      <c r="AJ14" s="73" t="s">
        <v>52</v>
      </c>
      <c r="AK14" s="101"/>
      <c r="AL14" s="101">
        <v>3620</v>
      </c>
      <c r="AM14" s="101">
        <v>3673</v>
      </c>
      <c r="AN14" s="101">
        <v>3732</v>
      </c>
      <c r="AO14" s="101">
        <v>3781</v>
      </c>
      <c r="AP14" s="101">
        <v>3815</v>
      </c>
      <c r="AQ14" s="101">
        <v>3835</v>
      </c>
      <c r="AR14" s="101">
        <v>3858</v>
      </c>
      <c r="AS14" s="101">
        <v>3881</v>
      </c>
      <c r="AT14" s="101">
        <v>3939</v>
      </c>
      <c r="AU14" s="101">
        <v>4009</v>
      </c>
      <c r="AV14" s="103">
        <v>4061</v>
      </c>
      <c r="AW14" s="73"/>
      <c r="AX14" s="73"/>
      <c r="AY14" s="73"/>
      <c r="AZ14" s="2"/>
    </row>
    <row r="15" spans="1:52" s="74" customFormat="1">
      <c r="A15" s="17" t="s">
        <v>12</v>
      </c>
      <c r="B15" s="86">
        <v>106</v>
      </c>
      <c r="C15" s="86">
        <v>106</v>
      </c>
      <c r="D15" s="86">
        <v>106</v>
      </c>
      <c r="E15" s="86">
        <v>106</v>
      </c>
      <c r="F15" s="86">
        <v>106</v>
      </c>
      <c r="G15" s="86">
        <v>106</v>
      </c>
      <c r="H15" s="69">
        <v>106</v>
      </c>
      <c r="I15" s="69">
        <v>106</v>
      </c>
      <c r="J15" s="69">
        <v>106</v>
      </c>
      <c r="K15" s="69">
        <v>106</v>
      </c>
      <c r="L15" s="69">
        <v>106</v>
      </c>
      <c r="M15" s="69">
        <v>106.962</v>
      </c>
      <c r="N15" s="57">
        <v>107</v>
      </c>
      <c r="O15" s="28">
        <v>107</v>
      </c>
      <c r="P15" s="28">
        <v>110</v>
      </c>
      <c r="Q15" s="59">
        <v>110</v>
      </c>
      <c r="R15" s="29" t="s">
        <v>41</v>
      </c>
      <c r="S15" s="71">
        <f t="shared" si="1"/>
        <v>13.198854439048686</v>
      </c>
      <c r="T15" s="71">
        <f t="shared" si="2"/>
        <v>13.17261091089847</v>
      </c>
      <c r="U15" s="71">
        <f t="shared" si="3"/>
        <v>13.152996649708401</v>
      </c>
      <c r="V15" s="27">
        <f t="shared" si="4"/>
        <v>13.131813676907829</v>
      </c>
      <c r="W15" s="39">
        <f t="shared" si="5"/>
        <v>13.122059915820747</v>
      </c>
      <c r="X15" s="71">
        <f t="shared" si="6"/>
        <v>13.099357390014831</v>
      </c>
      <c r="Y15" s="71">
        <f t="shared" si="7"/>
        <v>13.070283600493218</v>
      </c>
      <c r="Z15" s="71">
        <f t="shared" si="8"/>
        <v>13.034923757993113</v>
      </c>
      <c r="AA15" s="27">
        <f t="shared" si="9"/>
        <v>13.112320633349828</v>
      </c>
      <c r="AB15" s="39">
        <f t="shared" si="10"/>
        <v>13.057403301305742</v>
      </c>
      <c r="AC15" s="71">
        <v>12.966360856269112</v>
      </c>
      <c r="AD15" s="71">
        <v>13</v>
      </c>
      <c r="AE15" s="71">
        <v>13</v>
      </c>
      <c r="AF15" s="27">
        <v>12.890090893211017</v>
      </c>
      <c r="AG15" s="39">
        <v>13</v>
      </c>
      <c r="AH15" s="61">
        <v>13</v>
      </c>
      <c r="AI15" s="44" t="s">
        <v>5</v>
      </c>
      <c r="AJ15" s="73" t="s">
        <v>53</v>
      </c>
      <c r="AK15" s="101"/>
      <c r="AL15" s="101">
        <v>8031</v>
      </c>
      <c r="AM15" s="101">
        <v>8047</v>
      </c>
      <c r="AN15" s="101">
        <v>8059</v>
      </c>
      <c r="AO15" s="101">
        <v>8072</v>
      </c>
      <c r="AP15" s="101">
        <v>8078</v>
      </c>
      <c r="AQ15" s="101">
        <v>8092</v>
      </c>
      <c r="AR15" s="101">
        <v>8110</v>
      </c>
      <c r="AS15" s="101">
        <v>8132</v>
      </c>
      <c r="AT15" s="101">
        <v>8084</v>
      </c>
      <c r="AU15" s="101">
        <v>8118</v>
      </c>
      <c r="AV15" s="103">
        <v>8175</v>
      </c>
      <c r="AW15" s="73"/>
      <c r="AX15" s="73"/>
      <c r="AY15" s="73"/>
      <c r="AZ15" s="2"/>
    </row>
    <row r="16" spans="1:52" s="74" customFormat="1">
      <c r="A16" s="17" t="s">
        <v>13</v>
      </c>
      <c r="B16" s="86">
        <v>143</v>
      </c>
      <c r="C16" s="86">
        <v>144</v>
      </c>
      <c r="D16" s="86">
        <v>145</v>
      </c>
      <c r="E16" s="86">
        <v>146</v>
      </c>
      <c r="F16" s="86">
        <v>146</v>
      </c>
      <c r="G16" s="86">
        <v>147</v>
      </c>
      <c r="H16" s="69">
        <v>148.21600000000001</v>
      </c>
      <c r="I16" s="69">
        <v>148.19110000000001</v>
      </c>
      <c r="J16" s="69">
        <v>149.02799999999999</v>
      </c>
      <c r="K16" s="69">
        <v>149.739</v>
      </c>
      <c r="L16" s="69">
        <v>150.56700000000001</v>
      </c>
      <c r="M16" s="69">
        <v>151</v>
      </c>
      <c r="N16" s="57">
        <v>152</v>
      </c>
      <c r="O16" s="28">
        <v>152</v>
      </c>
      <c r="P16" s="28">
        <v>154</v>
      </c>
      <c r="Q16" s="58">
        <v>154</v>
      </c>
      <c r="R16" s="28">
        <v>154</v>
      </c>
      <c r="S16" s="71">
        <f t="shared" si="1"/>
        <v>14.136022143139581</v>
      </c>
      <c r="T16" s="71">
        <f t="shared" si="2"/>
        <v>14.205386208937556</v>
      </c>
      <c r="U16" s="71">
        <f t="shared" si="3"/>
        <v>14.275868858915034</v>
      </c>
      <c r="V16" s="27">
        <f t="shared" si="4"/>
        <v>14.340438070916413</v>
      </c>
      <c r="W16" s="39">
        <f t="shared" si="5"/>
        <v>14.30951680878173</v>
      </c>
      <c r="X16" s="71">
        <f t="shared" si="6"/>
        <v>14.375122237433992</v>
      </c>
      <c r="Y16" s="71">
        <f t="shared" si="7"/>
        <v>14.458686957370013</v>
      </c>
      <c r="Z16" s="71">
        <f t="shared" si="8"/>
        <v>14.405667347137163</v>
      </c>
      <c r="AA16" s="27">
        <f t="shared" si="9"/>
        <v>14.422529759024483</v>
      </c>
      <c r="AB16" s="39">
        <f t="shared" si="10"/>
        <v>14.431283731688513</v>
      </c>
      <c r="AC16" s="71">
        <v>14.520626983363785</v>
      </c>
      <c r="AD16" s="71">
        <v>14.4</v>
      </c>
      <c r="AE16" s="71">
        <v>14.5</v>
      </c>
      <c r="AF16" s="27">
        <v>14.309114529399581</v>
      </c>
      <c r="AG16" s="39">
        <v>14.4</v>
      </c>
      <c r="AH16" s="61">
        <v>14.5</v>
      </c>
      <c r="AI16" s="56">
        <v>14.5</v>
      </c>
      <c r="AJ16" s="73" t="s">
        <v>54</v>
      </c>
      <c r="AK16" s="101"/>
      <c r="AL16" s="101">
        <v>10116</v>
      </c>
      <c r="AM16" s="101">
        <v>10137</v>
      </c>
      <c r="AN16" s="101">
        <v>10157</v>
      </c>
      <c r="AO16" s="101">
        <v>10181</v>
      </c>
      <c r="AP16" s="101">
        <v>10203</v>
      </c>
      <c r="AQ16" s="101">
        <v>10226</v>
      </c>
      <c r="AR16" s="101">
        <v>10251</v>
      </c>
      <c r="AS16" s="101">
        <v>10287</v>
      </c>
      <c r="AT16" s="101">
        <v>10333</v>
      </c>
      <c r="AU16" s="101">
        <v>10376</v>
      </c>
      <c r="AV16" s="103">
        <v>10399</v>
      </c>
      <c r="AW16" s="73"/>
      <c r="AX16" s="73"/>
      <c r="AY16" s="73"/>
      <c r="AZ16" s="2"/>
    </row>
    <row r="17" spans="1:52" s="74" customFormat="1">
      <c r="A17" s="17" t="s">
        <v>44</v>
      </c>
      <c r="B17" s="86">
        <v>55.921999999999997</v>
      </c>
      <c r="C17" s="86">
        <v>55</v>
      </c>
      <c r="D17" s="86">
        <v>55</v>
      </c>
      <c r="E17" s="86">
        <v>55.393999999999998</v>
      </c>
      <c r="F17" s="86">
        <v>55.393000000000001</v>
      </c>
      <c r="G17" s="86">
        <v>55.432000000000002</v>
      </c>
      <c r="H17" s="69">
        <v>55.408000000000001</v>
      </c>
      <c r="I17" s="69">
        <v>55.426499999999997</v>
      </c>
      <c r="J17" s="69">
        <v>55.421819999999997</v>
      </c>
      <c r="K17" s="69">
        <v>55.447000000000003</v>
      </c>
      <c r="L17" s="69">
        <v>55.5</v>
      </c>
      <c r="M17" s="69">
        <v>55.51</v>
      </c>
      <c r="N17" s="57">
        <v>56</v>
      </c>
      <c r="O17" s="28">
        <v>128</v>
      </c>
      <c r="P17" s="28">
        <v>128</v>
      </c>
      <c r="Q17" s="28">
        <v>128</v>
      </c>
      <c r="R17" s="28">
        <v>128</v>
      </c>
      <c r="S17" s="71">
        <f t="shared" si="1"/>
        <v>5.4104102167182662</v>
      </c>
      <c r="T17" s="71">
        <f t="shared" si="2"/>
        <v>5.3237827896621823</v>
      </c>
      <c r="U17" s="71">
        <f t="shared" si="3"/>
        <v>5.3315238464521135</v>
      </c>
      <c r="V17" s="27">
        <f t="shared" si="4"/>
        <v>5.3759704968944098</v>
      </c>
      <c r="W17" s="39">
        <f t="shared" si="5"/>
        <v>5.3810957839518165</v>
      </c>
      <c r="X17" s="71">
        <f t="shared" si="6"/>
        <v>5.3906447534766118</v>
      </c>
      <c r="Y17" s="71">
        <f t="shared" si="7"/>
        <v>5.3940809968847354</v>
      </c>
      <c r="Z17" s="71">
        <f t="shared" si="8"/>
        <v>5.421214788732394</v>
      </c>
      <c r="AA17" s="27">
        <f t="shared" si="9"/>
        <v>5.4329791196941475</v>
      </c>
      <c r="AB17" s="39">
        <f t="shared" si="10"/>
        <v>5.4349147226034109</v>
      </c>
      <c r="AC17" s="71">
        <v>5.4842816570365294</v>
      </c>
      <c r="AD17" s="71">
        <v>5.5</v>
      </c>
      <c r="AE17" s="71">
        <v>5.4</v>
      </c>
      <c r="AF17" s="27">
        <v>12.399976750043594</v>
      </c>
      <c r="AG17" s="39">
        <v>12.272762138528803</v>
      </c>
      <c r="AH17" s="39">
        <v>12.3</v>
      </c>
      <c r="AI17" s="43">
        <v>12.3</v>
      </c>
      <c r="AJ17" s="73" t="s">
        <v>55</v>
      </c>
      <c r="AK17" s="101"/>
      <c r="AL17" s="101">
        <v>10336</v>
      </c>
      <c r="AM17" s="101">
        <v>10331</v>
      </c>
      <c r="AN17" s="101">
        <v>10316</v>
      </c>
      <c r="AO17" s="101">
        <v>10304</v>
      </c>
      <c r="AP17" s="101">
        <v>10294</v>
      </c>
      <c r="AQ17" s="101">
        <v>10283</v>
      </c>
      <c r="AR17" s="101">
        <v>10272</v>
      </c>
      <c r="AS17" s="101">
        <v>10224</v>
      </c>
      <c r="AT17" s="101">
        <v>10201</v>
      </c>
      <c r="AU17" s="101">
        <v>10202</v>
      </c>
      <c r="AV17" s="103">
        <v>10211</v>
      </c>
      <c r="AW17" s="73"/>
      <c r="AX17" s="73"/>
      <c r="AY17" s="73"/>
      <c r="AZ17" s="2"/>
    </row>
    <row r="18" spans="1:52" s="74" customFormat="1">
      <c r="A18" s="17" t="s">
        <v>15</v>
      </c>
      <c r="B18" s="86">
        <v>71.254999999999995</v>
      </c>
      <c r="C18" s="86">
        <v>71</v>
      </c>
      <c r="D18" s="86">
        <v>71</v>
      </c>
      <c r="E18" s="86">
        <v>71.436999999999998</v>
      </c>
      <c r="F18" s="86">
        <v>71.462000000000003</v>
      </c>
      <c r="G18" s="86">
        <v>72</v>
      </c>
      <c r="H18" s="69">
        <v>72</v>
      </c>
      <c r="I18" s="69">
        <v>71.644000000000005</v>
      </c>
      <c r="J18" s="69">
        <v>71.950999999999993</v>
      </c>
      <c r="K18" s="69">
        <v>72.075000000000003</v>
      </c>
      <c r="L18" s="69">
        <v>72.257000000000005</v>
      </c>
      <c r="M18" s="69">
        <v>72.411000000000001</v>
      </c>
      <c r="N18" s="57">
        <v>72</v>
      </c>
      <c r="O18" s="28">
        <v>72</v>
      </c>
      <c r="P18" s="28">
        <v>73</v>
      </c>
      <c r="Q18" s="59">
        <v>73</v>
      </c>
      <c r="R18" s="29" t="s">
        <v>41</v>
      </c>
      <c r="S18" s="71">
        <f t="shared" si="1"/>
        <v>13.687091817134077</v>
      </c>
      <c r="T18" s="71">
        <f t="shared" si="2"/>
        <v>13.567743168354673</v>
      </c>
      <c r="U18" s="71">
        <f t="shared" si="3"/>
        <v>13.490404712141364</v>
      </c>
      <c r="V18" s="27">
        <f t="shared" si="4"/>
        <v>13.51693472090823</v>
      </c>
      <c r="W18" s="39">
        <f t="shared" si="5"/>
        <v>13.473227752639518</v>
      </c>
      <c r="X18" s="71">
        <f t="shared" si="6"/>
        <v>13.528748590755354</v>
      </c>
      <c r="Y18" s="71">
        <f t="shared" si="7"/>
        <v>13.483146067415731</v>
      </c>
      <c r="Z18" s="71">
        <f t="shared" si="8"/>
        <v>13.368912110468372</v>
      </c>
      <c r="AA18" s="27">
        <f t="shared" si="9"/>
        <v>13.388723483438779</v>
      </c>
      <c r="AB18" s="39">
        <f t="shared" si="10"/>
        <v>13.379431965843699</v>
      </c>
      <c r="AC18" s="71">
        <v>13.330864654693574</v>
      </c>
      <c r="AD18" s="71">
        <v>13.3</v>
      </c>
      <c r="AE18" s="71">
        <v>13.3</v>
      </c>
      <c r="AF18" s="27">
        <v>13.193095613295709</v>
      </c>
      <c r="AG18" s="39">
        <v>13.299325924576426</v>
      </c>
      <c r="AH18" s="61">
        <v>13.3</v>
      </c>
      <c r="AI18" s="44" t="s">
        <v>41</v>
      </c>
      <c r="AJ18" s="73" t="s">
        <v>56</v>
      </c>
      <c r="AK18" s="101"/>
      <c r="AL18" s="101">
        <v>5206</v>
      </c>
      <c r="AM18" s="101">
        <v>5233</v>
      </c>
      <c r="AN18" s="101">
        <v>5263</v>
      </c>
      <c r="AO18" s="101">
        <v>5285</v>
      </c>
      <c r="AP18" s="101">
        <v>5304</v>
      </c>
      <c r="AQ18" s="101">
        <v>5322</v>
      </c>
      <c r="AR18" s="101">
        <v>5340</v>
      </c>
      <c r="AS18" s="101">
        <v>5359</v>
      </c>
      <c r="AT18" s="101">
        <v>5374</v>
      </c>
      <c r="AU18" s="101">
        <v>5387</v>
      </c>
      <c r="AV18" s="103">
        <v>5401</v>
      </c>
      <c r="AW18" s="73"/>
      <c r="AX18" s="73"/>
      <c r="AY18" s="73"/>
      <c r="AZ18" s="2"/>
    </row>
    <row r="19" spans="1:52" s="74" customFormat="1">
      <c r="A19" s="17" t="s">
        <v>16</v>
      </c>
      <c r="B19" s="86">
        <v>77.644000000000005</v>
      </c>
      <c r="C19" s="86">
        <v>77.721999999999994</v>
      </c>
      <c r="D19" s="86">
        <v>77.781999999999996</v>
      </c>
      <c r="E19" s="86">
        <v>77.796000000000006</v>
      </c>
      <c r="F19" s="86">
        <v>77.894000000000005</v>
      </c>
      <c r="G19" s="86">
        <v>77.900000000000006</v>
      </c>
      <c r="H19" s="69">
        <v>77.992999999999995</v>
      </c>
      <c r="I19" s="69">
        <v>78.058999999999997</v>
      </c>
      <c r="J19" s="69">
        <v>78.137</v>
      </c>
      <c r="K19" s="69">
        <v>78.197000000000003</v>
      </c>
      <c r="L19" s="69">
        <v>78.168000000000006</v>
      </c>
      <c r="M19" s="69">
        <v>78</v>
      </c>
      <c r="N19" s="57">
        <v>79</v>
      </c>
      <c r="O19" s="28">
        <v>79</v>
      </c>
      <c r="P19" s="28">
        <v>79</v>
      </c>
      <c r="Q19" s="28">
        <v>79</v>
      </c>
      <c r="R19" s="28">
        <v>79</v>
      </c>
      <c r="S19" s="71">
        <f t="shared" si="1"/>
        <v>15.260220125786164</v>
      </c>
      <c r="T19" s="71">
        <f t="shared" si="2"/>
        <v>15.215740015661707</v>
      </c>
      <c r="U19" s="71">
        <f t="shared" si="3"/>
        <v>15.176975609756097</v>
      </c>
      <c r="V19" s="27">
        <f t="shared" si="4"/>
        <v>15.135408560311285</v>
      </c>
      <c r="W19" s="39">
        <f t="shared" si="5"/>
        <v>15.116242965262956</v>
      </c>
      <c r="X19" s="71">
        <f t="shared" si="6"/>
        <v>15.082284607938044</v>
      </c>
      <c r="Y19" s="71">
        <f t="shared" si="7"/>
        <v>15.068199381761977</v>
      </c>
      <c r="Z19" s="71">
        <f t="shared" si="8"/>
        <v>15.046067848882036</v>
      </c>
      <c r="AA19" s="27">
        <f t="shared" si="9"/>
        <v>15.023457027494711</v>
      </c>
      <c r="AB19" s="39">
        <f t="shared" si="10"/>
        <v>15.000383656244006</v>
      </c>
      <c r="AC19" s="71">
        <v>15</v>
      </c>
      <c r="AD19" s="71">
        <v>14.9</v>
      </c>
      <c r="AE19" s="71">
        <v>15</v>
      </c>
      <c r="AF19" s="27">
        <v>14.936660994516922</v>
      </c>
      <c r="AG19" s="39">
        <v>14.869188782232261</v>
      </c>
      <c r="AH19" s="39">
        <v>14.9</v>
      </c>
      <c r="AI19" s="43">
        <v>14.9</v>
      </c>
      <c r="AJ19" s="73" t="s">
        <v>57</v>
      </c>
      <c r="AK19" s="101"/>
      <c r="AL19" s="101">
        <v>5088</v>
      </c>
      <c r="AM19" s="101">
        <v>5108</v>
      </c>
      <c r="AN19" s="101">
        <v>5125</v>
      </c>
      <c r="AO19" s="101">
        <v>5140</v>
      </c>
      <c r="AP19" s="101">
        <v>5153</v>
      </c>
      <c r="AQ19" s="101">
        <v>5165</v>
      </c>
      <c r="AR19" s="101">
        <v>5176</v>
      </c>
      <c r="AS19" s="101">
        <v>5188</v>
      </c>
      <c r="AT19" s="101">
        <v>5201</v>
      </c>
      <c r="AU19" s="101">
        <v>5213</v>
      </c>
      <c r="AV19" s="103">
        <v>5228</v>
      </c>
      <c r="AW19" s="73"/>
      <c r="AX19" s="73"/>
      <c r="AY19" s="73"/>
      <c r="AZ19" s="2"/>
    </row>
    <row r="20" spans="1:52" s="74" customFormat="1">
      <c r="A20" s="17" t="s">
        <v>17</v>
      </c>
      <c r="B20" s="86">
        <v>965</v>
      </c>
      <c r="C20" s="86">
        <v>959</v>
      </c>
      <c r="D20" s="86">
        <v>965</v>
      </c>
      <c r="E20" s="86">
        <v>973</v>
      </c>
      <c r="F20" s="86">
        <v>980</v>
      </c>
      <c r="G20" s="86">
        <v>985</v>
      </c>
      <c r="H20" s="69">
        <v>988</v>
      </c>
      <c r="I20" s="69">
        <v>997.08199999999999</v>
      </c>
      <c r="J20" s="69">
        <v>994.35400000000004</v>
      </c>
      <c r="K20" s="69">
        <v>1000.96</v>
      </c>
      <c r="L20" s="70">
        <v>1000.96</v>
      </c>
      <c r="M20" s="69">
        <v>1006</v>
      </c>
      <c r="N20" s="57">
        <v>1009</v>
      </c>
      <c r="O20" s="28">
        <v>1027</v>
      </c>
      <c r="P20" s="28">
        <v>1027</v>
      </c>
      <c r="Q20" s="58">
        <v>1027</v>
      </c>
      <c r="R20" s="29" t="s">
        <v>41</v>
      </c>
      <c r="S20" s="71">
        <f t="shared" si="1"/>
        <v>16.736329107337969</v>
      </c>
      <c r="T20" s="71">
        <f t="shared" si="2"/>
        <v>16.579074752783349</v>
      </c>
      <c r="U20" s="71">
        <f t="shared" si="3"/>
        <v>16.630475993520147</v>
      </c>
      <c r="V20" s="27">
        <f t="shared" si="4"/>
        <v>16.716202518597417</v>
      </c>
      <c r="W20" s="39">
        <f t="shared" si="5"/>
        <v>16.781396623172025</v>
      </c>
      <c r="X20" s="71">
        <f t="shared" si="6"/>
        <v>16.795403004416251</v>
      </c>
      <c r="Y20" s="71">
        <f t="shared" si="7"/>
        <v>16.754281838222823</v>
      </c>
      <c r="Z20" s="71">
        <f t="shared" si="8"/>
        <v>16.807963318836183</v>
      </c>
      <c r="AA20" s="27">
        <f t="shared" si="9"/>
        <v>16.661985991487651</v>
      </c>
      <c r="AB20" s="39">
        <f t="shared" si="10"/>
        <v>16.674885053641635</v>
      </c>
      <c r="AC20" s="71">
        <v>16.7</v>
      </c>
      <c r="AD20" s="71">
        <v>16.5</v>
      </c>
      <c r="AE20" s="71">
        <v>16.3</v>
      </c>
      <c r="AF20" s="27">
        <v>16.574407307586785</v>
      </c>
      <c r="AG20" s="39">
        <v>16.484751203852326</v>
      </c>
      <c r="AH20" s="61">
        <v>16.5</v>
      </c>
      <c r="AI20" s="44" t="s">
        <v>41</v>
      </c>
      <c r="AJ20" s="73" t="s">
        <v>58</v>
      </c>
      <c r="AK20" s="101"/>
      <c r="AL20" s="101">
        <v>57659</v>
      </c>
      <c r="AM20" s="101">
        <v>57844</v>
      </c>
      <c r="AN20" s="101">
        <v>58026</v>
      </c>
      <c r="AO20" s="101">
        <v>58207</v>
      </c>
      <c r="AP20" s="101">
        <v>58398</v>
      </c>
      <c r="AQ20" s="101">
        <v>58647</v>
      </c>
      <c r="AR20" s="101">
        <v>58970</v>
      </c>
      <c r="AS20" s="101">
        <v>59322</v>
      </c>
      <c r="AT20" s="101">
        <v>59678</v>
      </c>
      <c r="AU20" s="101">
        <v>60028</v>
      </c>
      <c r="AV20" s="103">
        <v>60200</v>
      </c>
      <c r="AW20" s="73"/>
      <c r="AX20" s="73"/>
      <c r="AY20" s="73"/>
      <c r="AZ20" s="2"/>
    </row>
    <row r="21" spans="1:52" s="74" customFormat="1">
      <c r="A21" s="17" t="s">
        <v>18</v>
      </c>
      <c r="B21" s="86">
        <v>641.6</v>
      </c>
      <c r="C21" s="86">
        <v>641.9</v>
      </c>
      <c r="D21" s="86">
        <v>644.1</v>
      </c>
      <c r="E21" s="86">
        <v>644.1</v>
      </c>
      <c r="F21" s="86">
        <v>643.70000000000005</v>
      </c>
      <c r="G21" s="86">
        <v>643.70000000000005</v>
      </c>
      <c r="H21" s="69">
        <v>643.79999999999995</v>
      </c>
      <c r="I21" s="69">
        <v>643.79999999999995</v>
      </c>
      <c r="J21" s="69">
        <v>644.6</v>
      </c>
      <c r="K21" s="69">
        <v>644.4</v>
      </c>
      <c r="L21" s="69">
        <v>644.4</v>
      </c>
      <c r="M21" s="69">
        <v>644</v>
      </c>
      <c r="N21" s="69">
        <v>644</v>
      </c>
      <c r="O21" s="29">
        <v>644</v>
      </c>
      <c r="P21" s="29">
        <v>644</v>
      </c>
      <c r="Q21" s="29">
        <v>644</v>
      </c>
      <c r="R21" s="29">
        <v>644</v>
      </c>
      <c r="S21" s="71">
        <f t="shared" si="1"/>
        <v>7.8799341701260106</v>
      </c>
      <c r="T21" s="76">
        <f t="shared" si="2"/>
        <v>7.860545425600959</v>
      </c>
      <c r="U21" s="76">
        <f t="shared" si="3"/>
        <v>7.8649490200866978</v>
      </c>
      <c r="V21" s="27">
        <f t="shared" si="4"/>
        <v>7.849900063374446</v>
      </c>
      <c r="W21" s="39">
        <f t="shared" si="5"/>
        <v>7.8472247619744246</v>
      </c>
      <c r="X21" s="71">
        <f t="shared" si="6"/>
        <v>7.8477031112845035</v>
      </c>
      <c r="Y21" s="76">
        <f t="shared" si="7"/>
        <v>7.835929892891917</v>
      </c>
      <c r="Z21" s="76">
        <f t="shared" si="8"/>
        <v>7.8247870000121535</v>
      </c>
      <c r="AA21" s="27">
        <f t="shared" si="9"/>
        <v>7.8175026680896487</v>
      </c>
      <c r="AB21" s="39">
        <f t="shared" si="10"/>
        <v>7.8107197401275119</v>
      </c>
      <c r="AC21" s="71">
        <v>7.8069122692172481</v>
      </c>
      <c r="AD21" s="76">
        <v>7.8</v>
      </c>
      <c r="AE21" s="76">
        <v>7.8</v>
      </c>
      <c r="AF21" s="27">
        <v>7.8291209258786481</v>
      </c>
      <c r="AG21" s="39">
        <v>7.8407499847811533</v>
      </c>
      <c r="AH21" s="39">
        <v>7.8</v>
      </c>
      <c r="AI21" s="43">
        <v>7.7</v>
      </c>
      <c r="AJ21" s="73" t="s">
        <v>59</v>
      </c>
      <c r="AK21" s="101"/>
      <c r="AL21" s="101">
        <v>81422</v>
      </c>
      <c r="AM21" s="101">
        <v>81661</v>
      </c>
      <c r="AN21" s="101">
        <v>81895</v>
      </c>
      <c r="AO21" s="101">
        <v>82052</v>
      </c>
      <c r="AP21" s="101">
        <v>82029</v>
      </c>
      <c r="AQ21" s="101">
        <v>82024</v>
      </c>
      <c r="AR21" s="101">
        <v>82160</v>
      </c>
      <c r="AS21" s="101">
        <v>82277</v>
      </c>
      <c r="AT21" s="101">
        <v>82456</v>
      </c>
      <c r="AU21" s="101">
        <v>82502</v>
      </c>
      <c r="AV21" s="103">
        <v>82491</v>
      </c>
      <c r="AW21" s="73"/>
      <c r="AX21" s="73"/>
      <c r="AY21" s="73"/>
      <c r="AZ21" s="2"/>
    </row>
    <row r="22" spans="1:52" s="74" customFormat="1">
      <c r="A22" s="17" t="s">
        <v>19</v>
      </c>
      <c r="B22" s="86">
        <v>41.4</v>
      </c>
      <c r="C22" s="86">
        <v>41.4</v>
      </c>
      <c r="D22" s="86">
        <v>41.4</v>
      </c>
      <c r="E22" s="86">
        <v>41.4</v>
      </c>
      <c r="F22" s="86">
        <v>41</v>
      </c>
      <c r="G22" s="86">
        <v>40.920772946859906</v>
      </c>
      <c r="H22" s="69">
        <v>42</v>
      </c>
      <c r="I22" s="69">
        <v>42</v>
      </c>
      <c r="J22" s="69">
        <v>42</v>
      </c>
      <c r="K22" s="69">
        <v>42</v>
      </c>
      <c r="L22" s="69">
        <v>42</v>
      </c>
      <c r="M22" s="69">
        <v>117</v>
      </c>
      <c r="N22" s="57">
        <v>117</v>
      </c>
      <c r="O22" s="28">
        <v>117</v>
      </c>
      <c r="P22" s="28">
        <v>117</v>
      </c>
      <c r="Q22" s="58">
        <v>117</v>
      </c>
      <c r="R22" s="29" t="s">
        <v>41</v>
      </c>
      <c r="S22" s="71">
        <f t="shared" si="1"/>
        <v>3.9230550554344736</v>
      </c>
      <c r="T22" s="60">
        <f t="shared" si="2"/>
        <v>3.8931728418280982</v>
      </c>
      <c r="U22" s="60">
        <f t="shared" si="3"/>
        <v>3.8659071808758987</v>
      </c>
      <c r="V22" s="33">
        <f t="shared" si="4"/>
        <v>3.8415143360861093</v>
      </c>
      <c r="W22" s="39">
        <f t="shared" si="5"/>
        <v>3.7840332256575913</v>
      </c>
      <c r="X22" s="71">
        <f t="shared" si="6"/>
        <v>3.7600636724120098</v>
      </c>
      <c r="Y22" s="60">
        <f t="shared" si="7"/>
        <v>3.8472107721901625</v>
      </c>
      <c r="Z22" s="60">
        <f t="shared" si="8"/>
        <v>3.8356164383561642</v>
      </c>
      <c r="AA22" s="33">
        <f t="shared" si="9"/>
        <v>3.8223516563523843</v>
      </c>
      <c r="AB22" s="39">
        <f t="shared" si="10"/>
        <v>3.8098693759071121</v>
      </c>
      <c r="AC22" s="71">
        <v>3.7974683544303796</v>
      </c>
      <c r="AD22" s="60">
        <v>10.452961672473869</v>
      </c>
      <c r="AE22" s="60">
        <v>10.452961672473869</v>
      </c>
      <c r="AF22" s="33">
        <v>10.4</v>
      </c>
      <c r="AG22" s="39">
        <v>10.8</v>
      </c>
      <c r="AH22" s="61">
        <v>10.8</v>
      </c>
      <c r="AI22" s="44" t="s">
        <v>41</v>
      </c>
      <c r="AJ22" s="73" t="s">
        <v>60</v>
      </c>
      <c r="AK22" s="101"/>
      <c r="AL22" s="101">
        <v>10553</v>
      </c>
      <c r="AM22" s="101">
        <v>10634</v>
      </c>
      <c r="AN22" s="101">
        <v>10709</v>
      </c>
      <c r="AO22" s="101">
        <v>10777</v>
      </c>
      <c r="AP22" s="101">
        <v>10835</v>
      </c>
      <c r="AQ22" s="101">
        <v>10883</v>
      </c>
      <c r="AR22" s="101">
        <v>10917</v>
      </c>
      <c r="AS22" s="101">
        <v>10950</v>
      </c>
      <c r="AT22" s="101">
        <v>10988</v>
      </c>
      <c r="AU22" s="101">
        <v>11024</v>
      </c>
      <c r="AV22" s="103">
        <v>11060</v>
      </c>
      <c r="AW22" s="73"/>
      <c r="AX22" s="73"/>
      <c r="AY22" s="73"/>
      <c r="AZ22" s="2"/>
    </row>
    <row r="23" spans="1:52" s="74" customFormat="1">
      <c r="A23" s="17" t="s">
        <v>20</v>
      </c>
      <c r="B23" s="86">
        <v>158.63300000000001</v>
      </c>
      <c r="C23" s="86">
        <v>135.63300000000001</v>
      </c>
      <c r="D23" s="86">
        <v>65</v>
      </c>
      <c r="E23" s="86">
        <v>65</v>
      </c>
      <c r="F23" s="86">
        <v>65</v>
      </c>
      <c r="G23" s="86">
        <v>65</v>
      </c>
      <c r="H23" s="69">
        <v>65</v>
      </c>
      <c r="I23" s="69">
        <v>65</v>
      </c>
      <c r="J23" s="69">
        <v>30</v>
      </c>
      <c r="K23" s="69">
        <v>30.536000000000001</v>
      </c>
      <c r="L23" s="69">
        <v>30.638000000000002</v>
      </c>
      <c r="M23" s="69">
        <v>159</v>
      </c>
      <c r="N23" s="57">
        <v>159</v>
      </c>
      <c r="O23" s="28">
        <v>159</v>
      </c>
      <c r="P23" s="28">
        <v>197</v>
      </c>
      <c r="Q23" s="28">
        <v>197</v>
      </c>
      <c r="R23" s="28">
        <v>197</v>
      </c>
      <c r="S23" s="71">
        <f t="shared" si="1"/>
        <v>15.337232911147638</v>
      </c>
      <c r="T23" s="31">
        <f t="shared" si="2"/>
        <v>13.131280859715366</v>
      </c>
      <c r="U23" s="31">
        <f t="shared" si="3"/>
        <v>6.3039472408107846</v>
      </c>
      <c r="V23" s="33">
        <f t="shared" si="4"/>
        <v>6.3168124392614189</v>
      </c>
      <c r="W23" s="40">
        <f t="shared" si="5"/>
        <v>6.3309632804129734</v>
      </c>
      <c r="X23" s="71">
        <f t="shared" si="6"/>
        <v>6.348896268802501</v>
      </c>
      <c r="Y23" s="31">
        <f t="shared" si="7"/>
        <v>6.365684066203114</v>
      </c>
      <c r="Z23" s="31">
        <f t="shared" si="8"/>
        <v>6.3800549666274042</v>
      </c>
      <c r="AA23" s="33">
        <f t="shared" si="9"/>
        <v>2.9530465597007578</v>
      </c>
      <c r="AB23" s="40">
        <f t="shared" si="10"/>
        <v>3.0144126357354395</v>
      </c>
      <c r="AC23" s="71">
        <v>3.0671811615711881</v>
      </c>
      <c r="AD23" s="31">
        <v>3.2</v>
      </c>
      <c r="AE23" s="31">
        <v>3.2</v>
      </c>
      <c r="AF23" s="33">
        <v>15.811455847255369</v>
      </c>
      <c r="AG23" s="40">
        <v>19.62542339111377</v>
      </c>
      <c r="AH23" s="40">
        <v>19.600000000000001</v>
      </c>
      <c r="AI23" s="43" t="s">
        <v>41</v>
      </c>
      <c r="AJ23" s="73" t="s">
        <v>61</v>
      </c>
      <c r="AK23" s="101"/>
      <c r="AL23" s="101">
        <v>10343</v>
      </c>
      <c r="AM23" s="101">
        <v>10329</v>
      </c>
      <c r="AN23" s="101">
        <v>10311</v>
      </c>
      <c r="AO23" s="101">
        <v>10290</v>
      </c>
      <c r="AP23" s="101">
        <v>10267</v>
      </c>
      <c r="AQ23" s="101">
        <v>10238</v>
      </c>
      <c r="AR23" s="101">
        <v>10211</v>
      </c>
      <c r="AS23" s="101">
        <v>10188</v>
      </c>
      <c r="AT23" s="101">
        <v>10159</v>
      </c>
      <c r="AU23" s="101">
        <v>10130</v>
      </c>
      <c r="AV23" s="103">
        <v>10107</v>
      </c>
      <c r="AW23" s="73"/>
      <c r="AX23" s="73"/>
      <c r="AY23" s="73"/>
      <c r="AZ23" s="2"/>
    </row>
    <row r="24" spans="1:52" s="74" customFormat="1">
      <c r="A24" s="17" t="s">
        <v>21</v>
      </c>
      <c r="B24" s="86">
        <v>12.419</v>
      </c>
      <c r="C24" s="86">
        <v>12.34</v>
      </c>
      <c r="D24" s="86">
        <v>12.378</v>
      </c>
      <c r="E24" s="86">
        <v>12.691000000000001</v>
      </c>
      <c r="F24" s="86">
        <v>12.689</v>
      </c>
      <c r="G24" s="86">
        <v>12.680999999999999</v>
      </c>
      <c r="H24" s="69">
        <v>13</v>
      </c>
      <c r="I24" s="69">
        <v>12.997999999999999</v>
      </c>
      <c r="J24" s="69">
        <v>12.972</v>
      </c>
      <c r="K24" s="69">
        <v>13.004</v>
      </c>
      <c r="L24" s="69">
        <v>13.028</v>
      </c>
      <c r="M24" s="69">
        <v>13</v>
      </c>
      <c r="N24" s="57">
        <v>13</v>
      </c>
      <c r="O24" s="28">
        <v>13</v>
      </c>
      <c r="P24" s="28">
        <v>13</v>
      </c>
      <c r="Q24" s="28">
        <v>13</v>
      </c>
      <c r="R24" s="28">
        <v>13</v>
      </c>
      <c r="S24" s="71">
        <f t="shared" si="1"/>
        <v>46.687969924812037</v>
      </c>
      <c r="T24" s="76">
        <f t="shared" si="2"/>
        <v>46.217228464419478</v>
      </c>
      <c r="U24" s="31">
        <f t="shared" si="3"/>
        <v>46.014869888475836</v>
      </c>
      <c r="V24" s="33">
        <f t="shared" si="4"/>
        <v>46.830258302583026</v>
      </c>
      <c r="W24" s="40">
        <f t="shared" si="5"/>
        <v>46.310218978102192</v>
      </c>
      <c r="X24" s="71">
        <f t="shared" si="6"/>
        <v>45.779783393501802</v>
      </c>
      <c r="Y24" s="76">
        <f t="shared" si="7"/>
        <v>46.263345195729535</v>
      </c>
      <c r="Z24" s="31">
        <f t="shared" si="8"/>
        <v>45.607017543859648</v>
      </c>
      <c r="AA24" s="33">
        <f t="shared" si="9"/>
        <v>45.041666666666664</v>
      </c>
      <c r="AB24" s="40">
        <f t="shared" si="10"/>
        <v>44.996539792387537</v>
      </c>
      <c r="AC24" s="71">
        <v>45.1</v>
      </c>
      <c r="AD24" s="76">
        <v>43.9</v>
      </c>
      <c r="AE24" s="31">
        <v>43.9</v>
      </c>
      <c r="AF24" s="33">
        <v>41.748289925816501</v>
      </c>
      <c r="AG24" s="40">
        <v>40.701314965560428</v>
      </c>
      <c r="AH24" s="40">
        <v>40.700000000000003</v>
      </c>
      <c r="AI24" s="45">
        <v>40.700000000000003</v>
      </c>
      <c r="AJ24" s="73" t="s">
        <v>62</v>
      </c>
      <c r="AK24" s="101"/>
      <c r="AL24" s="101">
        <v>266</v>
      </c>
      <c r="AM24" s="101">
        <v>267</v>
      </c>
      <c r="AN24" s="101">
        <v>269</v>
      </c>
      <c r="AO24" s="101">
        <v>271</v>
      </c>
      <c r="AP24" s="101">
        <v>274</v>
      </c>
      <c r="AQ24" s="101">
        <v>277</v>
      </c>
      <c r="AR24" s="101">
        <v>281</v>
      </c>
      <c r="AS24" s="101">
        <v>285</v>
      </c>
      <c r="AT24" s="101">
        <v>288</v>
      </c>
      <c r="AU24" s="101">
        <v>289</v>
      </c>
      <c r="AV24" s="103">
        <v>293</v>
      </c>
      <c r="AW24" s="73"/>
      <c r="AX24" s="73"/>
      <c r="AY24" s="73"/>
      <c r="AZ24" s="2"/>
    </row>
    <row r="25" spans="1:52" s="74" customFormat="1">
      <c r="A25" s="17" t="s">
        <v>22</v>
      </c>
      <c r="B25" s="86">
        <v>92.5</v>
      </c>
      <c r="C25" s="86">
        <v>92.5</v>
      </c>
      <c r="D25" s="86">
        <v>92.5</v>
      </c>
      <c r="E25" s="86">
        <v>96</v>
      </c>
      <c r="F25" s="86">
        <v>95.9285</v>
      </c>
      <c r="G25" s="86">
        <v>95.874875000000003</v>
      </c>
      <c r="H25" s="69">
        <v>95.834656249999995</v>
      </c>
      <c r="I25" s="69">
        <v>95.713999999999999</v>
      </c>
      <c r="J25" s="69">
        <v>97</v>
      </c>
      <c r="K25" s="69">
        <v>97</v>
      </c>
      <c r="L25" s="70">
        <v>97</v>
      </c>
      <c r="M25" s="69">
        <v>96</v>
      </c>
      <c r="N25" s="57">
        <v>96</v>
      </c>
      <c r="O25" s="28">
        <v>96</v>
      </c>
      <c r="P25" s="28">
        <v>96</v>
      </c>
      <c r="Q25" s="28">
        <v>96</v>
      </c>
      <c r="R25" s="28">
        <v>96</v>
      </c>
      <c r="S25" s="71">
        <f t="shared" si="1"/>
        <v>25.816355009768351</v>
      </c>
      <c r="T25" s="76">
        <f t="shared" si="2"/>
        <v>25.687309080810884</v>
      </c>
      <c r="U25" s="76">
        <f t="shared" si="3"/>
        <v>25.510204081632654</v>
      </c>
      <c r="V25" s="27">
        <f t="shared" si="4"/>
        <v>26.200873362445414</v>
      </c>
      <c r="W25" s="39">
        <f t="shared" si="5"/>
        <v>25.905617067242776</v>
      </c>
      <c r="X25" s="71">
        <f t="shared" si="6"/>
        <v>25.621292089791556</v>
      </c>
      <c r="Y25" s="76">
        <f t="shared" si="7"/>
        <v>25.286188984168867</v>
      </c>
      <c r="Z25" s="76">
        <f t="shared" si="8"/>
        <v>24.88016636340005</v>
      </c>
      <c r="AA25" s="27">
        <f t="shared" si="9"/>
        <v>24.763849885116162</v>
      </c>
      <c r="AB25" s="39">
        <f t="shared" si="10"/>
        <v>24.377984418195524</v>
      </c>
      <c r="AC25" s="71">
        <v>23.7</v>
      </c>
      <c r="AD25" s="76">
        <v>23.2</v>
      </c>
      <c r="AE25" s="76">
        <v>22.6</v>
      </c>
      <c r="AF25" s="27">
        <v>22.6</v>
      </c>
      <c r="AG25" s="39">
        <v>21.6</v>
      </c>
      <c r="AH25" s="39">
        <v>21.6</v>
      </c>
      <c r="AI25" s="43">
        <v>21.6</v>
      </c>
      <c r="AJ25" s="73" t="s">
        <v>63</v>
      </c>
      <c r="AK25" s="101"/>
      <c r="AL25" s="101">
        <v>3583</v>
      </c>
      <c r="AM25" s="101">
        <v>3601</v>
      </c>
      <c r="AN25" s="101">
        <v>3626</v>
      </c>
      <c r="AO25" s="101">
        <v>3664</v>
      </c>
      <c r="AP25" s="101">
        <v>3703</v>
      </c>
      <c r="AQ25" s="101">
        <v>3742</v>
      </c>
      <c r="AR25" s="101">
        <v>3790</v>
      </c>
      <c r="AS25" s="101">
        <v>3847</v>
      </c>
      <c r="AT25" s="101">
        <v>3917</v>
      </c>
      <c r="AU25" s="101">
        <v>3979</v>
      </c>
      <c r="AV25" s="103">
        <v>4044</v>
      </c>
      <c r="AW25" s="73"/>
      <c r="AX25" s="73"/>
      <c r="AY25" s="73"/>
      <c r="AZ25" s="2"/>
    </row>
    <row r="26" spans="1:52" s="74" customFormat="1">
      <c r="A26" s="17" t="s">
        <v>23</v>
      </c>
      <c r="B26" s="86">
        <v>833.63400000000001</v>
      </c>
      <c r="C26" s="86">
        <v>834.68</v>
      </c>
      <c r="D26" s="86">
        <v>835.10500000000002</v>
      </c>
      <c r="E26" s="86">
        <v>834.75099999999998</v>
      </c>
      <c r="F26" s="86">
        <v>836.28499999999997</v>
      </c>
      <c r="G26" s="86">
        <v>836.85599999999999</v>
      </c>
      <c r="H26" s="69">
        <v>826</v>
      </c>
      <c r="I26" s="69">
        <v>837.20100000000002</v>
      </c>
      <c r="J26" s="69">
        <v>841.28399999999999</v>
      </c>
      <c r="K26" s="69">
        <v>841.51599999999996</v>
      </c>
      <c r="L26" s="69">
        <v>841.51599999999996</v>
      </c>
      <c r="M26" s="69">
        <v>488</v>
      </c>
      <c r="N26" s="57">
        <v>488</v>
      </c>
      <c r="O26" s="28">
        <v>488</v>
      </c>
      <c r="P26" s="28">
        <v>488</v>
      </c>
      <c r="Q26" s="59">
        <v>488</v>
      </c>
      <c r="R26" s="29" t="s">
        <v>41</v>
      </c>
      <c r="S26" s="71">
        <f t="shared" si="1"/>
        <v>14.722533246207371</v>
      </c>
      <c r="T26" s="76">
        <f t="shared" si="2"/>
        <v>14.709313595911533</v>
      </c>
      <c r="U26" s="31">
        <f t="shared" si="3"/>
        <v>14.69582585436244</v>
      </c>
      <c r="V26" s="33">
        <f t="shared" si="4"/>
        <v>14.65992869812613</v>
      </c>
      <c r="W26" s="33">
        <f t="shared" si="5"/>
        <v>14.661377980364655</v>
      </c>
      <c r="X26" s="71">
        <f t="shared" si="6"/>
        <v>14.661620939766635</v>
      </c>
      <c r="Y26" s="76">
        <f t="shared" si="7"/>
        <v>14.443337005368164</v>
      </c>
      <c r="Z26" s="31">
        <f t="shared" si="8"/>
        <v>14.598608495501152</v>
      </c>
      <c r="AA26" s="33">
        <f t="shared" si="9"/>
        <v>14.63764484810523</v>
      </c>
      <c r="AB26" s="33">
        <f t="shared" si="10"/>
        <v>14.640662514353318</v>
      </c>
      <c r="AC26" s="71">
        <v>8</v>
      </c>
      <c r="AD26" s="76">
        <v>8.1</v>
      </c>
      <c r="AE26" s="31">
        <v>8.1</v>
      </c>
      <c r="AF26" s="33">
        <v>8.288043478260871</v>
      </c>
      <c r="AG26" s="33">
        <v>8.3000000000000007</v>
      </c>
      <c r="AH26" s="62">
        <v>8.3000000000000007</v>
      </c>
      <c r="AI26" s="44" t="s">
        <v>41</v>
      </c>
      <c r="AJ26" s="73" t="s">
        <v>64</v>
      </c>
      <c r="AK26" s="101"/>
      <c r="AL26" s="101">
        <v>56623</v>
      </c>
      <c r="AM26" s="101">
        <v>56745</v>
      </c>
      <c r="AN26" s="101">
        <v>56826</v>
      </c>
      <c r="AO26" s="101">
        <v>56941</v>
      </c>
      <c r="AP26" s="101">
        <v>57040</v>
      </c>
      <c r="AQ26" s="101">
        <v>57078</v>
      </c>
      <c r="AR26" s="101">
        <v>57189</v>
      </c>
      <c r="AS26" s="101">
        <v>57348</v>
      </c>
      <c r="AT26" s="101">
        <v>57474</v>
      </c>
      <c r="AU26" s="101">
        <v>57478</v>
      </c>
      <c r="AV26" s="103">
        <v>57553</v>
      </c>
      <c r="AW26" s="73"/>
      <c r="AX26" s="73"/>
      <c r="AY26" s="73"/>
      <c r="AZ26" s="2"/>
    </row>
    <row r="27" spans="1:52" s="74" customFormat="1">
      <c r="A27" s="17" t="s">
        <v>24</v>
      </c>
      <c r="B27" s="86">
        <v>5.64</v>
      </c>
      <c r="C27" s="86">
        <v>5.69</v>
      </c>
      <c r="D27" s="86">
        <v>5.71</v>
      </c>
      <c r="E27" s="86">
        <v>5.726</v>
      </c>
      <c r="F27" s="86">
        <v>5.726</v>
      </c>
      <c r="G27" s="86">
        <v>5.726</v>
      </c>
      <c r="H27" s="69">
        <v>5.726</v>
      </c>
      <c r="I27" s="69">
        <v>5.7080000000000002</v>
      </c>
      <c r="J27" s="69">
        <v>5.75</v>
      </c>
      <c r="K27" s="69">
        <v>5.7519999999999998</v>
      </c>
      <c r="L27" s="69">
        <v>5.7519999999999998</v>
      </c>
      <c r="M27" s="69">
        <v>6</v>
      </c>
      <c r="N27" s="57">
        <v>6</v>
      </c>
      <c r="O27" s="28">
        <v>6</v>
      </c>
      <c r="P27" s="28">
        <v>6</v>
      </c>
      <c r="Q27" s="28">
        <v>6</v>
      </c>
      <c r="R27" s="29" t="s">
        <v>41</v>
      </c>
      <c r="S27" s="71">
        <f t="shared" si="1"/>
        <v>13.857493857493857</v>
      </c>
      <c r="T27" s="76">
        <f t="shared" si="2"/>
        <v>13.7772397094431</v>
      </c>
      <c r="U27" s="31">
        <f t="shared" si="3"/>
        <v>13.725961538461538</v>
      </c>
      <c r="V27" s="33">
        <f t="shared" si="4"/>
        <v>13.600950118764846</v>
      </c>
      <c r="W27" s="40">
        <f t="shared" si="5"/>
        <v>13.409836065573771</v>
      </c>
      <c r="X27" s="71">
        <f t="shared" si="6"/>
        <v>13.224018475750576</v>
      </c>
      <c r="Y27" s="76">
        <f t="shared" si="7"/>
        <v>13.13302752293578</v>
      </c>
      <c r="Z27" s="31">
        <f t="shared" si="8"/>
        <v>12.914027149321267</v>
      </c>
      <c r="AA27" s="33">
        <f t="shared" si="9"/>
        <v>12.892376681614351</v>
      </c>
      <c r="AB27" s="40">
        <f t="shared" si="10"/>
        <v>12.782222222222222</v>
      </c>
      <c r="AC27" s="71">
        <v>13.274336283185841</v>
      </c>
      <c r="AD27" s="76">
        <v>13.2</v>
      </c>
      <c r="AE27" s="31">
        <v>13.2</v>
      </c>
      <c r="AF27" s="33">
        <v>13</v>
      </c>
      <c r="AG27" s="40">
        <v>12.401818933443572</v>
      </c>
      <c r="AH27" s="40">
        <v>12.4</v>
      </c>
      <c r="AI27" s="44" t="s">
        <v>41</v>
      </c>
      <c r="AJ27" s="73" t="s">
        <v>65</v>
      </c>
      <c r="AK27" s="101"/>
      <c r="AL27" s="101">
        <v>407</v>
      </c>
      <c r="AM27" s="101">
        <v>413</v>
      </c>
      <c r="AN27" s="101">
        <v>416</v>
      </c>
      <c r="AO27" s="101">
        <v>421</v>
      </c>
      <c r="AP27" s="101">
        <v>427</v>
      </c>
      <c r="AQ27" s="101">
        <v>433</v>
      </c>
      <c r="AR27" s="101">
        <v>436</v>
      </c>
      <c r="AS27" s="101">
        <v>442</v>
      </c>
      <c r="AT27" s="101">
        <v>446</v>
      </c>
      <c r="AU27" s="101">
        <v>450</v>
      </c>
      <c r="AV27" s="103">
        <v>452</v>
      </c>
      <c r="AW27" s="73"/>
      <c r="AX27" s="73"/>
      <c r="AY27" s="73"/>
      <c r="AZ27" s="2"/>
    </row>
    <row r="28" spans="1:52" s="74" customFormat="1">
      <c r="A28" s="17" t="s">
        <v>25</v>
      </c>
      <c r="B28" s="86">
        <v>120.5299375</v>
      </c>
      <c r="C28" s="86">
        <v>122.0721875</v>
      </c>
      <c r="D28" s="86">
        <v>124</v>
      </c>
      <c r="E28" s="86">
        <v>125.66170745200988</v>
      </c>
      <c r="F28" s="86">
        <v>126</v>
      </c>
      <c r="G28" s="86">
        <v>127.38275</v>
      </c>
      <c r="H28" s="69">
        <v>130.446</v>
      </c>
      <c r="I28" s="69">
        <v>131.53100000000001</v>
      </c>
      <c r="J28" s="69">
        <v>132.39699999999999</v>
      </c>
      <c r="K28" s="69">
        <v>133.38300000000001</v>
      </c>
      <c r="L28" s="69">
        <v>134.21799999999999</v>
      </c>
      <c r="M28" s="69">
        <v>135</v>
      </c>
      <c r="N28" s="57">
        <v>135</v>
      </c>
      <c r="O28" s="28">
        <v>135</v>
      </c>
      <c r="P28" s="28">
        <v>136</v>
      </c>
      <c r="Q28" s="28">
        <v>137</v>
      </c>
      <c r="R28" s="28">
        <v>137</v>
      </c>
      <c r="S28" s="71">
        <f t="shared" si="1"/>
        <v>7.8352686407072749</v>
      </c>
      <c r="T28" s="76">
        <f t="shared" si="2"/>
        <v>7.8965125493240178</v>
      </c>
      <c r="U28" s="31">
        <f t="shared" si="3"/>
        <v>7.9840319361277441</v>
      </c>
      <c r="V28" s="33">
        <f t="shared" si="4"/>
        <v>8.0495616841976734</v>
      </c>
      <c r="W28" s="40">
        <f t="shared" si="5"/>
        <v>8.0219010632202199</v>
      </c>
      <c r="X28" s="71">
        <f t="shared" si="6"/>
        <v>8.0560808246901079</v>
      </c>
      <c r="Y28" s="76">
        <f t="shared" si="7"/>
        <v>8.190757252291851</v>
      </c>
      <c r="Z28" s="31">
        <f t="shared" si="8"/>
        <v>8.1971207777639279</v>
      </c>
      <c r="AA28" s="33">
        <f t="shared" si="9"/>
        <v>8.1984643011951199</v>
      </c>
      <c r="AB28" s="40">
        <f t="shared" si="10"/>
        <v>8.2213387573964507</v>
      </c>
      <c r="AC28" s="71">
        <v>8.2334869431643618</v>
      </c>
      <c r="AD28" s="76">
        <v>8.3000000000000007</v>
      </c>
      <c r="AE28" s="31">
        <v>8.3000000000000007</v>
      </c>
      <c r="AF28" s="33">
        <v>8.2409029587893805</v>
      </c>
      <c r="AG28" s="40">
        <v>8.1999999999999993</v>
      </c>
      <c r="AH28" s="61">
        <v>8.1999999999999993</v>
      </c>
      <c r="AI28" s="43">
        <v>8.1999999999999993</v>
      </c>
      <c r="AJ28" s="73" t="s">
        <v>66</v>
      </c>
      <c r="AK28" s="101"/>
      <c r="AL28" s="101">
        <v>15383</v>
      </c>
      <c r="AM28" s="101">
        <v>15459</v>
      </c>
      <c r="AN28" s="101">
        <v>15531</v>
      </c>
      <c r="AO28" s="101">
        <v>15611</v>
      </c>
      <c r="AP28" s="101">
        <v>15707</v>
      </c>
      <c r="AQ28" s="101">
        <v>15812</v>
      </c>
      <c r="AR28" s="101">
        <v>15926</v>
      </c>
      <c r="AS28" s="101">
        <v>16046</v>
      </c>
      <c r="AT28" s="101">
        <v>16149</v>
      </c>
      <c r="AU28" s="101">
        <v>16224</v>
      </c>
      <c r="AV28" s="103">
        <v>16275</v>
      </c>
      <c r="AW28" s="73"/>
      <c r="AX28" s="73"/>
      <c r="AY28" s="73"/>
      <c r="AZ28" s="2"/>
    </row>
    <row r="29" spans="1:52" s="74" customFormat="1">
      <c r="A29" s="17" t="s">
        <v>26</v>
      </c>
      <c r="B29" s="86">
        <v>90.177999999999997</v>
      </c>
      <c r="C29" s="86">
        <v>90.260999999999996</v>
      </c>
      <c r="D29" s="86">
        <v>91.322999999999993</v>
      </c>
      <c r="E29" s="86">
        <v>91.18</v>
      </c>
      <c r="F29" s="86">
        <v>90.741</v>
      </c>
      <c r="G29" s="86">
        <v>90.88</v>
      </c>
      <c r="H29" s="69">
        <v>91</v>
      </c>
      <c r="I29" s="69">
        <v>91.442999999999998</v>
      </c>
      <c r="J29" s="69">
        <v>91.856999999999999</v>
      </c>
      <c r="K29" s="69">
        <v>91.915999999999997</v>
      </c>
      <c r="L29" s="69">
        <v>92.513000000000005</v>
      </c>
      <c r="M29" s="69">
        <v>92.863</v>
      </c>
      <c r="N29" s="57">
        <v>93</v>
      </c>
      <c r="O29" s="28">
        <v>93</v>
      </c>
      <c r="P29" s="58">
        <v>94</v>
      </c>
      <c r="Q29" s="28">
        <v>94</v>
      </c>
      <c r="R29" s="28">
        <v>94</v>
      </c>
      <c r="S29" s="71">
        <f t="shared" si="1"/>
        <v>20.792713857505184</v>
      </c>
      <c r="T29" s="76">
        <f t="shared" si="2"/>
        <v>20.706813489332415</v>
      </c>
      <c r="U29" s="76">
        <f t="shared" si="3"/>
        <v>20.845240812599862</v>
      </c>
      <c r="V29" s="27">
        <f t="shared" si="4"/>
        <v>20.699205448354142</v>
      </c>
      <c r="W29" s="39">
        <f t="shared" si="5"/>
        <v>20.478672985781991</v>
      </c>
      <c r="X29" s="71">
        <f t="shared" si="6"/>
        <v>20.36754818467055</v>
      </c>
      <c r="Y29" s="76">
        <f t="shared" si="7"/>
        <v>20.26274771765754</v>
      </c>
      <c r="Z29" s="76">
        <f t="shared" si="8"/>
        <v>20.257642888790429</v>
      </c>
      <c r="AA29" s="27">
        <f t="shared" si="9"/>
        <v>20.241736447774347</v>
      </c>
      <c r="AB29" s="39">
        <f t="shared" si="10"/>
        <v>20.139351446099909</v>
      </c>
      <c r="AC29" s="71">
        <v>20.252613240418118</v>
      </c>
      <c r="AD29" s="76">
        <v>20.100000000000001</v>
      </c>
      <c r="AE29" s="76">
        <v>20.100000000000001</v>
      </c>
      <c r="AF29" s="27">
        <v>20</v>
      </c>
      <c r="AG29" s="39">
        <v>20</v>
      </c>
      <c r="AH29" s="39">
        <v>20.3</v>
      </c>
      <c r="AI29" s="43">
        <v>20.3</v>
      </c>
      <c r="AJ29" s="73" t="s">
        <v>67</v>
      </c>
      <c r="AK29" s="101"/>
      <c r="AL29" s="101">
        <v>4337</v>
      </c>
      <c r="AM29" s="101">
        <v>4359</v>
      </c>
      <c r="AN29" s="101">
        <v>4381</v>
      </c>
      <c r="AO29" s="101">
        <v>4405</v>
      </c>
      <c r="AP29" s="101">
        <v>4431</v>
      </c>
      <c r="AQ29" s="101">
        <v>4462</v>
      </c>
      <c r="AR29" s="101">
        <v>4491</v>
      </c>
      <c r="AS29" s="101">
        <v>4514</v>
      </c>
      <c r="AT29" s="101">
        <v>4538</v>
      </c>
      <c r="AU29" s="101">
        <v>4564</v>
      </c>
      <c r="AV29" s="103">
        <v>4592</v>
      </c>
      <c r="AW29" s="73"/>
      <c r="AX29" s="73"/>
      <c r="AY29" s="73"/>
      <c r="AZ29" s="2"/>
    </row>
    <row r="30" spans="1:52" s="74" customFormat="1">
      <c r="A30" s="17" t="s">
        <v>27</v>
      </c>
      <c r="B30" s="86">
        <v>370.51</v>
      </c>
      <c r="C30" s="86">
        <v>372.47899999999998</v>
      </c>
      <c r="D30" s="86">
        <v>374.99</v>
      </c>
      <c r="E30" s="86">
        <v>377.048</v>
      </c>
      <c r="F30" s="86">
        <v>381</v>
      </c>
      <c r="G30" s="86">
        <v>371</v>
      </c>
      <c r="H30" s="69">
        <v>373</v>
      </c>
      <c r="I30" s="69">
        <v>377</v>
      </c>
      <c r="J30" s="69">
        <v>372</v>
      </c>
      <c r="K30" s="69">
        <v>372</v>
      </c>
      <c r="L30" s="70">
        <v>372</v>
      </c>
      <c r="M30" s="69">
        <v>381</v>
      </c>
      <c r="N30" s="57">
        <v>382</v>
      </c>
      <c r="O30" s="28">
        <v>382</v>
      </c>
      <c r="P30" s="28">
        <v>423</v>
      </c>
      <c r="Q30" s="59">
        <v>423</v>
      </c>
      <c r="R30" s="29">
        <v>423</v>
      </c>
      <c r="S30" s="71">
        <f t="shared" si="1"/>
        <v>9.6126504773765049</v>
      </c>
      <c r="T30" s="76">
        <f t="shared" si="2"/>
        <v>9.6527158702187208</v>
      </c>
      <c r="U30" s="76">
        <f t="shared" si="3"/>
        <v>9.7102387487700046</v>
      </c>
      <c r="V30" s="33">
        <f t="shared" si="4"/>
        <v>9.7554463130659776</v>
      </c>
      <c r="W30" s="39">
        <f t="shared" si="5"/>
        <v>9.8536181658304454</v>
      </c>
      <c r="X30" s="71">
        <f t="shared" si="6"/>
        <v>9.597971749366172</v>
      </c>
      <c r="Y30" s="76">
        <f t="shared" si="7"/>
        <v>9.7501045587620236</v>
      </c>
      <c r="Z30" s="76">
        <f t="shared" si="8"/>
        <v>9.855951478392722</v>
      </c>
      <c r="AA30" s="33">
        <f t="shared" si="9"/>
        <v>9.7300690521029498</v>
      </c>
      <c r="AB30" s="39">
        <f t="shared" si="10"/>
        <v>9.7394946982589339</v>
      </c>
      <c r="AC30" s="71">
        <v>9.9</v>
      </c>
      <c r="AD30" s="76">
        <v>10</v>
      </c>
      <c r="AE30" s="76">
        <v>10</v>
      </c>
      <c r="AF30" s="33">
        <v>10.022037989295834</v>
      </c>
      <c r="AG30" s="39">
        <v>11.097701752544863</v>
      </c>
      <c r="AH30" s="39">
        <v>11.1</v>
      </c>
      <c r="AI30" s="43">
        <v>11.1</v>
      </c>
      <c r="AJ30" s="73" t="s">
        <v>68</v>
      </c>
      <c r="AK30" s="101"/>
      <c r="AL30" s="101">
        <v>38544</v>
      </c>
      <c r="AM30" s="101">
        <v>38588</v>
      </c>
      <c r="AN30" s="101">
        <v>38618</v>
      </c>
      <c r="AO30" s="101">
        <v>38650</v>
      </c>
      <c r="AP30" s="101">
        <v>38666</v>
      </c>
      <c r="AQ30" s="101">
        <v>38654</v>
      </c>
      <c r="AR30" s="101">
        <v>38256</v>
      </c>
      <c r="AS30" s="101">
        <v>38251</v>
      </c>
      <c r="AT30" s="101">
        <v>38232</v>
      </c>
      <c r="AU30" s="101">
        <v>38195</v>
      </c>
      <c r="AV30" s="103">
        <v>38180</v>
      </c>
      <c r="AW30" s="73"/>
      <c r="AX30" s="73"/>
      <c r="AY30" s="73"/>
      <c r="AZ30" s="2"/>
    </row>
    <row r="31" spans="1:52" s="74" customFormat="1">
      <c r="A31" s="17" t="s">
        <v>28</v>
      </c>
      <c r="B31" s="86">
        <v>67.510999999999996</v>
      </c>
      <c r="C31" s="86">
        <v>68.731999999999999</v>
      </c>
      <c r="D31" s="86">
        <v>72.462999999999994</v>
      </c>
      <c r="E31" s="86">
        <v>72.462999999999994</v>
      </c>
      <c r="F31" s="86">
        <v>72.462999999999994</v>
      </c>
      <c r="G31" s="86">
        <v>72.462999999999994</v>
      </c>
      <c r="H31" s="69">
        <v>72.462999999999994</v>
      </c>
      <c r="I31" s="69">
        <v>72.462999999999994</v>
      </c>
      <c r="J31" s="69">
        <v>73</v>
      </c>
      <c r="K31" s="69">
        <v>73</v>
      </c>
      <c r="L31" s="70">
        <v>73</v>
      </c>
      <c r="M31" s="69">
        <v>80</v>
      </c>
      <c r="N31" s="57">
        <v>83</v>
      </c>
      <c r="O31" s="28">
        <v>83</v>
      </c>
      <c r="P31" s="28">
        <v>83</v>
      </c>
      <c r="Q31" s="59">
        <v>83</v>
      </c>
      <c r="R31" s="29" t="s">
        <v>41</v>
      </c>
      <c r="S31" s="71">
        <f t="shared" si="1"/>
        <v>6.8608739837398369</v>
      </c>
      <c r="T31" s="76">
        <f t="shared" si="2"/>
        <v>6.979993906773637</v>
      </c>
      <c r="U31" s="31">
        <f t="shared" si="3"/>
        <v>7.344719237786336</v>
      </c>
      <c r="V31" s="33">
        <f t="shared" si="4"/>
        <v>7.3357967199838017</v>
      </c>
      <c r="W31" s="40">
        <f t="shared" si="5"/>
        <v>7.1540132293414942</v>
      </c>
      <c r="X31" s="71">
        <f t="shared" si="6"/>
        <v>7.1244715367220524</v>
      </c>
      <c r="Y31" s="76">
        <f t="shared" si="7"/>
        <v>7.0840746896079771</v>
      </c>
      <c r="Z31" s="31">
        <f t="shared" si="8"/>
        <v>7.0318292091217849</v>
      </c>
      <c r="AA31" s="33">
        <f t="shared" si="9"/>
        <v>7.032755298651252</v>
      </c>
      <c r="AB31" s="40">
        <f t="shared" si="10"/>
        <v>6.9863144798545314</v>
      </c>
      <c r="AC31" s="71">
        <v>7.1</v>
      </c>
      <c r="AD31" s="76">
        <v>7.1</v>
      </c>
      <c r="AE31" s="31" t="s">
        <v>5</v>
      </c>
      <c r="AF31" s="33">
        <v>7.824283559577677</v>
      </c>
      <c r="AG31" s="40">
        <v>7.8139710035774819</v>
      </c>
      <c r="AH31" s="63">
        <v>7.8</v>
      </c>
      <c r="AI31" s="44" t="s">
        <v>41</v>
      </c>
      <c r="AJ31" s="73" t="s">
        <v>28</v>
      </c>
      <c r="AK31" s="101"/>
      <c r="AL31" s="101">
        <v>9840</v>
      </c>
      <c r="AM31" s="101">
        <v>9847</v>
      </c>
      <c r="AN31" s="101">
        <v>9866</v>
      </c>
      <c r="AO31" s="101">
        <v>9878</v>
      </c>
      <c r="AP31" s="101">
        <v>10129</v>
      </c>
      <c r="AQ31" s="101">
        <v>10171</v>
      </c>
      <c r="AR31" s="101">
        <v>10229</v>
      </c>
      <c r="AS31" s="101">
        <v>10305</v>
      </c>
      <c r="AT31" s="101">
        <v>10380</v>
      </c>
      <c r="AU31" s="101">
        <v>10449</v>
      </c>
      <c r="AV31" s="103">
        <v>10509</v>
      </c>
      <c r="AW31" s="73"/>
      <c r="AX31" s="73"/>
      <c r="AY31" s="73"/>
      <c r="AZ31" s="2"/>
    </row>
    <row r="32" spans="1:52" s="74" customFormat="1">
      <c r="A32" s="17" t="s">
        <v>29</v>
      </c>
      <c r="B32" s="86">
        <v>162.441</v>
      </c>
      <c r="C32" s="86">
        <v>163</v>
      </c>
      <c r="D32" s="86">
        <v>162</v>
      </c>
      <c r="E32" s="86">
        <v>163</v>
      </c>
      <c r="F32" s="86">
        <v>163.273</v>
      </c>
      <c r="G32" s="86">
        <v>163.76900000000001</v>
      </c>
      <c r="H32" s="69">
        <v>174</v>
      </c>
      <c r="I32" s="69">
        <v>174.95099999999999</v>
      </c>
      <c r="J32" s="69">
        <v>175.55500000000001</v>
      </c>
      <c r="K32" s="69">
        <v>176.59299999999999</v>
      </c>
      <c r="L32" s="69">
        <v>177.596</v>
      </c>
      <c r="M32" s="69">
        <v>179</v>
      </c>
      <c r="N32" s="69">
        <v>179</v>
      </c>
      <c r="O32" s="28">
        <v>179</v>
      </c>
      <c r="P32" s="28">
        <v>681</v>
      </c>
      <c r="Q32" s="28">
        <v>681</v>
      </c>
      <c r="R32" s="28">
        <v>681</v>
      </c>
      <c r="S32" s="71">
        <f t="shared" si="1"/>
        <v>4.1337795195439746</v>
      </c>
      <c r="T32" s="76">
        <f t="shared" si="2"/>
        <v>4.1383162384482581</v>
      </c>
      <c r="U32" s="31">
        <f t="shared" si="3"/>
        <v>4.1034474024164744</v>
      </c>
      <c r="V32" s="33">
        <f t="shared" si="4"/>
        <v>4.1179294141424352</v>
      </c>
      <c r="W32" s="40">
        <f t="shared" si="5"/>
        <v>4.1103922259704948</v>
      </c>
      <c r="X32" s="71">
        <f t="shared" si="6"/>
        <v>4.1017106218849397</v>
      </c>
      <c r="Y32" s="76">
        <f t="shared" si="7"/>
        <v>4.3214782435922903</v>
      </c>
      <c r="Z32" s="31">
        <f t="shared" si="8"/>
        <v>4.2963335870926551</v>
      </c>
      <c r="AA32" s="33">
        <f t="shared" si="9"/>
        <v>4.2492859563344147</v>
      </c>
      <c r="AB32" s="40">
        <f t="shared" si="10"/>
        <v>4.2040947506249253</v>
      </c>
      <c r="AC32" s="71">
        <v>4.3</v>
      </c>
      <c r="AD32" s="76">
        <v>4.33</v>
      </c>
      <c r="AE32" s="31" t="s">
        <v>5</v>
      </c>
      <c r="AF32" s="33">
        <v>3.988991275474389</v>
      </c>
      <c r="AG32" s="40">
        <v>14.936375645680217</v>
      </c>
      <c r="AH32" s="40">
        <v>14.9</v>
      </c>
      <c r="AI32" s="45">
        <v>14.9</v>
      </c>
      <c r="AJ32" s="73" t="s">
        <v>70</v>
      </c>
      <c r="AK32" s="101"/>
      <c r="AL32" s="101">
        <v>39296</v>
      </c>
      <c r="AM32" s="101">
        <v>39388</v>
      </c>
      <c r="AN32" s="101">
        <v>39479</v>
      </c>
      <c r="AO32" s="101">
        <v>39583</v>
      </c>
      <c r="AP32" s="101">
        <v>39722</v>
      </c>
      <c r="AQ32" s="101">
        <v>39927</v>
      </c>
      <c r="AR32" s="101">
        <v>40264</v>
      </c>
      <c r="AS32" s="101">
        <v>40721</v>
      </c>
      <c r="AT32" s="101">
        <v>41314</v>
      </c>
      <c r="AU32" s="101">
        <v>42005</v>
      </c>
      <c r="AV32" s="103">
        <v>42692</v>
      </c>
      <c r="AW32" s="73"/>
      <c r="AX32" s="73"/>
      <c r="AY32" s="73"/>
      <c r="AZ32" s="2"/>
    </row>
    <row r="33" spans="1:52" s="74" customFormat="1">
      <c r="A33" s="17" t="s">
        <v>30</v>
      </c>
      <c r="B33" s="86">
        <v>71.055999999999997</v>
      </c>
      <c r="C33" s="86">
        <v>70.974999999999994</v>
      </c>
      <c r="D33" s="86">
        <v>71.015000000000001</v>
      </c>
      <c r="E33" s="86">
        <v>71.085999999999999</v>
      </c>
      <c r="F33" s="86">
        <v>71.210999999999999</v>
      </c>
      <c r="G33" s="86">
        <v>71.149000000000001</v>
      </c>
      <c r="H33" s="88">
        <v>71.132000000000005</v>
      </c>
      <c r="I33" s="69">
        <v>71.186000000000007</v>
      </c>
      <c r="J33" s="69">
        <v>71.191999999999993</v>
      </c>
      <c r="K33" s="69">
        <v>71.293000000000006</v>
      </c>
      <c r="L33" s="69">
        <v>71.296999999999997</v>
      </c>
      <c r="M33" s="69">
        <v>71</v>
      </c>
      <c r="N33" s="57">
        <v>71</v>
      </c>
      <c r="O33" s="28">
        <v>71</v>
      </c>
      <c r="P33" s="28">
        <v>71</v>
      </c>
      <c r="Q33" s="28">
        <v>71</v>
      </c>
      <c r="R33" s="28">
        <v>71</v>
      </c>
      <c r="S33" s="71">
        <f t="shared" si="1"/>
        <v>10.159565341721475</v>
      </c>
      <c r="T33" s="76">
        <f t="shared" si="2"/>
        <v>10.080244283482457</v>
      </c>
      <c r="U33" s="31">
        <f t="shared" si="3"/>
        <v>10.041713800904978</v>
      </c>
      <c r="V33" s="27">
        <f t="shared" si="4"/>
        <v>10.027648469459727</v>
      </c>
      <c r="W33" s="40">
        <f t="shared" si="5"/>
        <v>10.015611814345991</v>
      </c>
      <c r="X33" s="71">
        <f t="shared" si="6"/>
        <v>9.9592665173572232</v>
      </c>
      <c r="Y33" s="76">
        <f t="shared" si="7"/>
        <v>9.901447661469934</v>
      </c>
      <c r="Z33" s="31">
        <f t="shared" si="8"/>
        <v>9.8500069185000712</v>
      </c>
      <c r="AA33" s="27">
        <f t="shared" si="9"/>
        <v>9.7724090597117357</v>
      </c>
      <c r="AB33" s="40">
        <f t="shared" si="10"/>
        <v>9.7142662488077409</v>
      </c>
      <c r="AC33" s="71">
        <v>9.6062779055608178</v>
      </c>
      <c r="AD33" s="76">
        <v>9.5</v>
      </c>
      <c r="AE33" s="31">
        <v>9.5</v>
      </c>
      <c r="AF33" s="27">
        <v>7.7612592916484484</v>
      </c>
      <c r="AG33" s="40">
        <v>7.7006507592190889</v>
      </c>
      <c r="AH33" s="40">
        <v>7.7</v>
      </c>
      <c r="AI33" s="45">
        <v>7.7</v>
      </c>
      <c r="AJ33" s="73" t="s">
        <v>72</v>
      </c>
      <c r="AK33" s="101"/>
      <c r="AL33" s="101">
        <v>6994</v>
      </c>
      <c r="AM33" s="101">
        <v>7041</v>
      </c>
      <c r="AN33" s="101">
        <v>7072</v>
      </c>
      <c r="AO33" s="101">
        <v>7089</v>
      </c>
      <c r="AP33" s="101">
        <v>7110</v>
      </c>
      <c r="AQ33" s="101">
        <v>7144</v>
      </c>
      <c r="AR33" s="101">
        <v>7184</v>
      </c>
      <c r="AS33" s="101">
        <v>7227</v>
      </c>
      <c r="AT33" s="101">
        <v>7285</v>
      </c>
      <c r="AU33" s="101">
        <v>7339</v>
      </c>
      <c r="AV33" s="103">
        <v>7391</v>
      </c>
      <c r="AW33" s="73"/>
      <c r="AX33" s="73"/>
      <c r="AY33" s="73"/>
      <c r="AZ33" s="2"/>
    </row>
    <row r="34" spans="1:52" s="74" customFormat="1">
      <c r="A34" s="17" t="s">
        <v>31</v>
      </c>
      <c r="B34" s="86">
        <v>136.256</v>
      </c>
      <c r="C34" s="86">
        <v>136.233</v>
      </c>
      <c r="D34" s="86">
        <v>138</v>
      </c>
      <c r="E34" s="86">
        <v>138</v>
      </c>
      <c r="F34" s="86">
        <v>138</v>
      </c>
      <c r="G34" s="86">
        <v>138</v>
      </c>
      <c r="H34" s="69">
        <v>137.572</v>
      </c>
      <c r="I34" s="69">
        <v>137.673</v>
      </c>
      <c r="J34" s="69">
        <v>138.24100000000001</v>
      </c>
      <c r="K34" s="69">
        <v>138.256</v>
      </c>
      <c r="L34" s="69">
        <v>138.267</v>
      </c>
      <c r="M34" s="69">
        <v>139</v>
      </c>
      <c r="N34" s="57">
        <v>139</v>
      </c>
      <c r="O34" s="28">
        <v>425</v>
      </c>
      <c r="P34" s="28">
        <v>573</v>
      </c>
      <c r="Q34" s="28">
        <v>573</v>
      </c>
      <c r="R34" s="28">
        <v>573</v>
      </c>
      <c r="S34" s="71">
        <f t="shared" si="1"/>
        <v>15.517139277986562</v>
      </c>
      <c r="T34" s="76">
        <f t="shared" si="2"/>
        <v>15.433669423360145</v>
      </c>
      <c r="U34" s="31">
        <f t="shared" si="3"/>
        <v>15.609093993892094</v>
      </c>
      <c r="V34" s="33">
        <f t="shared" si="4"/>
        <v>15.600271309066246</v>
      </c>
      <c r="W34" s="40">
        <f t="shared" si="5"/>
        <v>15.591458592249463</v>
      </c>
      <c r="X34" s="71">
        <f t="shared" si="6"/>
        <v>15.579137502822308</v>
      </c>
      <c r="Y34" s="76">
        <f t="shared" si="7"/>
        <v>15.506311992786294</v>
      </c>
      <c r="Z34" s="31">
        <f t="shared" si="8"/>
        <v>15.475831834532375</v>
      </c>
      <c r="AA34" s="33">
        <f t="shared" si="9"/>
        <v>15.489187675070029</v>
      </c>
      <c r="AB34" s="40">
        <f t="shared" si="10"/>
        <v>15.433802187988391</v>
      </c>
      <c r="AC34" s="71">
        <v>15.343562374916612</v>
      </c>
      <c r="AD34" s="76">
        <v>15.4</v>
      </c>
      <c r="AE34" s="31">
        <v>15.4</v>
      </c>
      <c r="AF34" s="33">
        <v>56.283190528532266</v>
      </c>
      <c r="AG34" s="40">
        <v>55.572990219153716</v>
      </c>
      <c r="AH34" s="40">
        <v>55.6</v>
      </c>
      <c r="AI34" s="45">
        <v>55.6</v>
      </c>
      <c r="AJ34" s="73" t="s">
        <v>71</v>
      </c>
      <c r="AK34" s="101"/>
      <c r="AL34" s="101">
        <v>8781</v>
      </c>
      <c r="AM34" s="101">
        <v>8827</v>
      </c>
      <c r="AN34" s="101">
        <v>8841</v>
      </c>
      <c r="AO34" s="101">
        <v>8846</v>
      </c>
      <c r="AP34" s="101">
        <v>8851</v>
      </c>
      <c r="AQ34" s="101">
        <v>8858</v>
      </c>
      <c r="AR34" s="101">
        <v>8872</v>
      </c>
      <c r="AS34" s="101">
        <v>8896</v>
      </c>
      <c r="AT34" s="101">
        <v>8925</v>
      </c>
      <c r="AU34" s="101">
        <v>8958</v>
      </c>
      <c r="AV34" s="103">
        <v>8994</v>
      </c>
      <c r="AW34" s="73"/>
      <c r="AX34" s="73"/>
      <c r="AY34" s="73"/>
      <c r="AZ34" s="2"/>
    </row>
    <row r="35" spans="1:52" s="74" customFormat="1">
      <c r="A35" s="17" t="s">
        <v>32</v>
      </c>
      <c r="B35" s="86">
        <v>60.999000000000024</v>
      </c>
      <c r="C35" s="86">
        <v>61.244999999999997</v>
      </c>
      <c r="D35" s="86">
        <v>61.63</v>
      </c>
      <c r="E35" s="86">
        <v>62.396000000000015</v>
      </c>
      <c r="F35" s="86">
        <v>62.611000000000047</v>
      </c>
      <c r="G35" s="86">
        <v>62.671999999999997</v>
      </c>
      <c r="H35" s="69">
        <v>62.863</v>
      </c>
      <c r="I35" s="69">
        <v>63.156000000000006</v>
      </c>
      <c r="J35" s="69">
        <v>63.22</v>
      </c>
      <c r="K35" s="69">
        <v>63.372</v>
      </c>
      <c r="L35" s="70">
        <v>63.695</v>
      </c>
      <c r="M35" s="69">
        <v>64</v>
      </c>
      <c r="N35" s="57">
        <v>64</v>
      </c>
      <c r="O35" s="28">
        <v>64</v>
      </c>
      <c r="P35" s="84" t="s">
        <v>5</v>
      </c>
      <c r="Q35" s="84" t="s">
        <v>5</v>
      </c>
      <c r="R35" s="29" t="s">
        <v>41</v>
      </c>
      <c r="S35" s="71">
        <f t="shared" si="1"/>
        <v>1.0063848742823207</v>
      </c>
      <c r="T35" s="76">
        <f t="shared" si="2"/>
        <v>0.99203071091889783</v>
      </c>
      <c r="U35" s="31">
        <f t="shared" si="3"/>
        <v>0.9802299874349879</v>
      </c>
      <c r="V35" s="33">
        <f t="shared" si="4"/>
        <v>0.9747090525658052</v>
      </c>
      <c r="W35" s="39">
        <f t="shared" si="5"/>
        <v>0.96092515002225465</v>
      </c>
      <c r="X35" s="71">
        <f t="shared" si="6"/>
        <v>0.94537884844553721</v>
      </c>
      <c r="Y35" s="76">
        <f t="shared" si="7"/>
        <v>0.93240878077721745</v>
      </c>
      <c r="Z35" s="31">
        <f t="shared" si="8"/>
        <v>0.92159523705292656</v>
      </c>
      <c r="AA35" s="33">
        <f t="shared" si="9"/>
        <v>0.90799414012007007</v>
      </c>
      <c r="AB35" s="39">
        <f t="shared" si="10"/>
        <v>0.89619866500735368</v>
      </c>
      <c r="AC35" s="71">
        <v>0.89150148351418745</v>
      </c>
      <c r="AD35" s="76">
        <v>0.9</v>
      </c>
      <c r="AE35" s="31">
        <v>0.9</v>
      </c>
      <c r="AF35" s="33">
        <v>1.0644667686780653</v>
      </c>
      <c r="AG35" s="39" t="s">
        <v>5</v>
      </c>
      <c r="AH35" s="61" t="s">
        <v>5</v>
      </c>
      <c r="AI35" s="43" t="s">
        <v>5</v>
      </c>
      <c r="AJ35" s="73" t="s">
        <v>73</v>
      </c>
      <c r="AL35" s="101">
        <v>60612</v>
      </c>
      <c r="AM35" s="101">
        <v>61737</v>
      </c>
      <c r="AN35" s="101">
        <v>62873</v>
      </c>
      <c r="AO35" s="101">
        <v>64015</v>
      </c>
      <c r="AP35" s="101">
        <v>65157</v>
      </c>
      <c r="AQ35" s="101">
        <v>66293</v>
      </c>
      <c r="AR35" s="101">
        <v>67420</v>
      </c>
      <c r="AS35" s="101">
        <v>68529</v>
      </c>
      <c r="AT35" s="101">
        <v>69626</v>
      </c>
      <c r="AU35" s="101">
        <v>70712</v>
      </c>
      <c r="AV35" s="103">
        <v>71789</v>
      </c>
      <c r="AW35" s="73"/>
      <c r="AX35" s="73"/>
      <c r="AY35" s="73"/>
      <c r="AZ35" s="2"/>
    </row>
    <row r="36" spans="1:52" s="74" customFormat="1">
      <c r="A36" s="17" t="s">
        <v>33</v>
      </c>
      <c r="B36" s="87">
        <v>389.07400000000001</v>
      </c>
      <c r="C36" s="87">
        <v>391.10599999999999</v>
      </c>
      <c r="D36" s="87">
        <v>392.92899999999997</v>
      </c>
      <c r="E36" s="87">
        <v>394.33</v>
      </c>
      <c r="F36" s="87">
        <v>396.036</v>
      </c>
      <c r="G36" s="87">
        <v>392</v>
      </c>
      <c r="H36" s="24">
        <v>392</v>
      </c>
      <c r="I36" s="24">
        <v>395</v>
      </c>
      <c r="J36" s="24">
        <v>395</v>
      </c>
      <c r="K36" s="24">
        <v>395</v>
      </c>
      <c r="L36" s="25">
        <v>395</v>
      </c>
      <c r="M36" s="69">
        <v>395</v>
      </c>
      <c r="N36" s="57">
        <v>395</v>
      </c>
      <c r="O36" s="28">
        <v>395</v>
      </c>
      <c r="P36" s="28">
        <v>395</v>
      </c>
      <c r="Q36" s="28">
        <v>395</v>
      </c>
      <c r="R36" s="28">
        <v>395</v>
      </c>
      <c r="S36" s="71">
        <f t="shared" si="1"/>
        <v>6.7241713041374309</v>
      </c>
      <c r="T36" s="76">
        <f t="shared" si="2"/>
        <v>6.7403015941404565</v>
      </c>
      <c r="U36" s="76">
        <f t="shared" si="3"/>
        <v>6.7555360704215666</v>
      </c>
      <c r="V36" s="33">
        <f t="shared" si="4"/>
        <v>6.7621840381383542</v>
      </c>
      <c r="W36" s="39">
        <f t="shared" si="5"/>
        <v>6.7727404873877726</v>
      </c>
      <c r="X36" s="71">
        <f t="shared" si="6"/>
        <v>6.6798445913707321</v>
      </c>
      <c r="Y36" s="76">
        <f t="shared" si="7"/>
        <v>6.6569303399789428</v>
      </c>
      <c r="Z36" s="76">
        <f t="shared" si="8"/>
        <v>6.6821173007629451</v>
      </c>
      <c r="AA36" s="33">
        <f t="shared" si="9"/>
        <v>6.658575233471562</v>
      </c>
      <c r="AB36" s="39">
        <f t="shared" si="10"/>
        <v>6.6326359270577964</v>
      </c>
      <c r="AC36" s="71">
        <v>6.9</v>
      </c>
      <c r="AD36" s="76">
        <v>6.9</v>
      </c>
      <c r="AE36" s="76">
        <v>6.8</v>
      </c>
      <c r="AF36" s="33">
        <v>5.622295604645867</v>
      </c>
      <c r="AG36" s="39">
        <v>6.4320001615327627</v>
      </c>
      <c r="AH36" s="39">
        <v>6.4</v>
      </c>
      <c r="AI36" s="43">
        <v>6.4</v>
      </c>
      <c r="AJ36" s="73" t="s">
        <v>74</v>
      </c>
      <c r="AL36" s="101">
        <v>57862</v>
      </c>
      <c r="AM36" s="101">
        <v>58025</v>
      </c>
      <c r="AN36" s="101">
        <v>58164</v>
      </c>
      <c r="AO36" s="101">
        <v>58314</v>
      </c>
      <c r="AP36" s="101">
        <v>58475</v>
      </c>
      <c r="AQ36" s="101">
        <v>58684</v>
      </c>
      <c r="AR36" s="101">
        <v>58886</v>
      </c>
      <c r="AS36" s="101">
        <v>59113</v>
      </c>
      <c r="AT36" s="101">
        <v>59322</v>
      </c>
      <c r="AU36" s="101">
        <v>59554</v>
      </c>
      <c r="AV36" s="103">
        <v>59778</v>
      </c>
      <c r="AW36" s="73"/>
      <c r="AX36" s="73"/>
      <c r="AY36" s="73"/>
      <c r="AZ36" s="2"/>
    </row>
    <row r="37" spans="1:52" s="74" customFormat="1" ht="19.5">
      <c r="A37" s="89" t="s">
        <v>37</v>
      </c>
      <c r="B37" s="90">
        <v>17.888999999999999</v>
      </c>
      <c r="C37" s="90">
        <v>42.44</v>
      </c>
      <c r="D37" s="90">
        <v>42.439</v>
      </c>
      <c r="E37" s="90">
        <v>42.606000000000002</v>
      </c>
      <c r="F37" s="90">
        <v>42.689</v>
      </c>
      <c r="G37" s="90">
        <v>42.713000000000001</v>
      </c>
      <c r="H37" s="91">
        <v>42.716999999999999</v>
      </c>
      <c r="I37" s="91">
        <v>42.956000000000003</v>
      </c>
      <c r="J37" s="91">
        <v>42.75</v>
      </c>
      <c r="K37" s="91">
        <v>42.771999999999998</v>
      </c>
      <c r="L37" s="92">
        <v>42.78</v>
      </c>
      <c r="M37" s="91">
        <v>43</v>
      </c>
      <c r="N37" s="91">
        <v>43</v>
      </c>
      <c r="O37" s="91">
        <v>43</v>
      </c>
      <c r="P37" s="91">
        <v>38</v>
      </c>
      <c r="Q37" s="92">
        <v>38</v>
      </c>
      <c r="R37" s="92" t="s">
        <v>41</v>
      </c>
      <c r="S37" s="93">
        <f t="shared" si="1"/>
        <v>3.345614363194314</v>
      </c>
      <c r="T37" s="94">
        <f t="shared" si="2"/>
        <v>7.912005965697241</v>
      </c>
      <c r="U37" s="95">
        <f t="shared" si="3"/>
        <v>7.8970971343505765</v>
      </c>
      <c r="V37" s="96">
        <f t="shared" si="4"/>
        <v>7.9149173323425606</v>
      </c>
      <c r="W37" s="97">
        <f t="shared" si="5"/>
        <v>7.9185679836764979</v>
      </c>
      <c r="X37" s="93">
        <f t="shared" si="6"/>
        <v>7.917145505097313</v>
      </c>
      <c r="Y37" s="94">
        <f t="shared" si="7"/>
        <v>7.9090909090909092</v>
      </c>
      <c r="Z37" s="95">
        <f t="shared" si="8"/>
        <v>7.9858709797360099</v>
      </c>
      <c r="AA37" s="96">
        <f t="shared" si="9"/>
        <v>7.9475738984941433</v>
      </c>
      <c r="AB37" s="97">
        <f t="shared" si="10"/>
        <v>7.9516638780442461</v>
      </c>
      <c r="AC37" s="93">
        <v>7.9895949461166857</v>
      </c>
      <c r="AD37" s="94">
        <v>8</v>
      </c>
      <c r="AE37" s="95">
        <v>8</v>
      </c>
      <c r="AF37" s="96">
        <v>11</v>
      </c>
      <c r="AG37" s="97">
        <v>11</v>
      </c>
      <c r="AH37" s="98">
        <v>11</v>
      </c>
      <c r="AI37" s="99" t="s">
        <v>41</v>
      </c>
      <c r="AJ37" s="73" t="s">
        <v>69</v>
      </c>
      <c r="AK37" s="101"/>
      <c r="AL37" s="101">
        <v>5347</v>
      </c>
      <c r="AM37" s="101">
        <v>5364</v>
      </c>
      <c r="AN37" s="101">
        <v>5374</v>
      </c>
      <c r="AO37" s="101">
        <v>5383</v>
      </c>
      <c r="AP37" s="101">
        <v>5391</v>
      </c>
      <c r="AQ37" s="101">
        <v>5395</v>
      </c>
      <c r="AR37" s="101">
        <v>5401</v>
      </c>
      <c r="AS37" s="101">
        <v>5379</v>
      </c>
      <c r="AT37" s="101">
        <v>5379</v>
      </c>
      <c r="AU37" s="101">
        <v>5379</v>
      </c>
      <c r="AV37" s="103">
        <v>5382</v>
      </c>
      <c r="AW37" s="73"/>
      <c r="AX37" s="73"/>
      <c r="AY37" s="73"/>
      <c r="AZ37" s="2"/>
    </row>
    <row r="38" spans="1:52">
      <c r="A38" s="16" t="s">
        <v>42</v>
      </c>
      <c r="B38" s="16"/>
      <c r="C38" s="16"/>
      <c r="D38" s="16"/>
      <c r="E38" s="16"/>
      <c r="F38" s="16"/>
      <c r="G38" s="16"/>
      <c r="H38" s="7"/>
      <c r="I38" s="7"/>
      <c r="J38" s="7"/>
      <c r="K38" s="7"/>
      <c r="L38" s="7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Y38"/>
      <c r="AZ38" s="2"/>
    </row>
    <row r="39" spans="1:52">
      <c r="A39" s="82"/>
      <c r="B39" s="82"/>
      <c r="C39" s="82"/>
      <c r="D39" s="82"/>
      <c r="E39" s="82"/>
      <c r="F39" s="82"/>
      <c r="G39" s="83"/>
      <c r="H39" s="83"/>
      <c r="I39" s="83"/>
      <c r="J39" s="83"/>
      <c r="K39" s="83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Y39" s="2"/>
    </row>
    <row r="40" spans="1:52">
      <c r="A40" s="16"/>
      <c r="B40" s="16"/>
      <c r="C40" s="16"/>
      <c r="D40" s="16"/>
      <c r="E40" s="16"/>
      <c r="F40" s="1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8"/>
      <c r="AY40" s="2"/>
    </row>
    <row r="41" spans="1:52">
      <c r="A41" s="16"/>
      <c r="B41" s="16"/>
      <c r="C41" s="16"/>
      <c r="D41" s="16"/>
      <c r="E41" s="16"/>
      <c r="F41" s="16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6"/>
      <c r="AJ41" s="36"/>
      <c r="AK41" s="36"/>
      <c r="AL41" s="36"/>
      <c r="AY41" s="2"/>
    </row>
    <row r="42" spans="1:52">
      <c r="A42" s="16"/>
      <c r="B42" s="16"/>
      <c r="C42" s="16"/>
      <c r="D42" s="16"/>
      <c r="E42" s="16"/>
      <c r="F42" s="16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6"/>
      <c r="AJ42" s="36"/>
      <c r="AK42" s="36"/>
      <c r="AL42" s="36"/>
      <c r="AY42" s="2"/>
    </row>
    <row r="43" spans="1:52" ht="15">
      <c r="A43" s="81"/>
      <c r="B43" s="81"/>
      <c r="C43" s="81"/>
      <c r="D43" s="81"/>
      <c r="E43" s="81"/>
      <c r="F43" s="81"/>
      <c r="G43" s="50"/>
      <c r="H43" s="50"/>
      <c r="I43" s="50"/>
      <c r="J43" s="50"/>
      <c r="K43" s="50"/>
      <c r="L43" s="152" t="s">
        <v>45</v>
      </c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50"/>
      <c r="AY43" s="2"/>
    </row>
    <row r="44" spans="1:52" ht="15">
      <c r="A44" s="81"/>
      <c r="B44" s="81"/>
      <c r="C44" s="81"/>
      <c r="D44" s="81"/>
      <c r="E44" s="81"/>
      <c r="F44" s="81"/>
      <c r="G44" s="50"/>
      <c r="H44" s="50"/>
      <c r="I44" s="50"/>
      <c r="J44" s="50"/>
      <c r="K44" s="50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50"/>
      <c r="AY44" s="2"/>
    </row>
    <row r="45" spans="1:52">
      <c r="A45" s="64"/>
      <c r="B45" s="64"/>
      <c r="C45" s="64"/>
      <c r="D45" s="64"/>
      <c r="E45" s="64"/>
      <c r="F45" s="64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80"/>
      <c r="AD45" s="80"/>
      <c r="AE45" s="80"/>
      <c r="AF45" s="80"/>
      <c r="AG45" s="80"/>
      <c r="AH45" s="52"/>
      <c r="AY45" s="3"/>
    </row>
    <row r="46" spans="1:5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Y46" s="3"/>
    </row>
    <row r="47" spans="1:5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Y47" s="4"/>
    </row>
    <row r="48" spans="1:5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Y48" s="4"/>
    </row>
    <row r="49" spans="1:34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</row>
    <row r="50" spans="1:34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1:34">
      <c r="A51" s="5"/>
      <c r="B51" s="5"/>
      <c r="C51" s="5"/>
      <c r="D51" s="5"/>
      <c r="E51" s="5"/>
      <c r="F51" s="5"/>
    </row>
    <row r="52" spans="1:34">
      <c r="A52" s="5"/>
      <c r="B52" s="5"/>
      <c r="C52" s="5"/>
      <c r="D52" s="5"/>
      <c r="E52" s="5"/>
      <c r="F52" s="5"/>
    </row>
    <row r="53" spans="1:34">
      <c r="A53" s="5"/>
      <c r="B53" s="5"/>
      <c r="C53" s="5"/>
      <c r="D53" s="5"/>
      <c r="E53" s="5"/>
      <c r="F53" s="5"/>
    </row>
    <row r="54" spans="1:34">
      <c r="A54" s="5"/>
      <c r="B54" s="5"/>
      <c r="C54" s="5"/>
      <c r="D54" s="5"/>
      <c r="E54" s="5"/>
      <c r="F54" s="5"/>
    </row>
    <row r="55" spans="1:34">
      <c r="A55" s="5"/>
      <c r="B55" s="5"/>
      <c r="C55" s="5"/>
      <c r="D55" s="5"/>
      <c r="E55" s="5"/>
      <c r="F55" s="5"/>
    </row>
    <row r="56" spans="1:34">
      <c r="A56" s="5"/>
      <c r="B56" s="5"/>
      <c r="C56" s="5"/>
      <c r="D56" s="5"/>
      <c r="E56" s="5"/>
      <c r="F56" s="5"/>
    </row>
    <row r="57" spans="1:34">
      <c r="A57" s="5"/>
      <c r="B57" s="5"/>
      <c r="C57" s="5"/>
      <c r="D57" s="5"/>
      <c r="E57" s="5"/>
      <c r="F57" s="5"/>
    </row>
    <row r="58" spans="1:34">
      <c r="A58" s="5"/>
      <c r="B58" s="5"/>
      <c r="C58" s="5"/>
      <c r="D58" s="5"/>
      <c r="E58" s="5"/>
      <c r="F58" s="5"/>
    </row>
    <row r="59" spans="1:34">
      <c r="A59" s="5"/>
      <c r="B59" s="5"/>
      <c r="C59" s="5"/>
      <c r="D59" s="5"/>
      <c r="E59" s="5"/>
      <c r="F59" s="5"/>
    </row>
    <row r="60" spans="1:34">
      <c r="A60" s="5"/>
      <c r="B60" s="5"/>
      <c r="C60" s="5"/>
      <c r="D60" s="5"/>
      <c r="E60" s="5"/>
      <c r="F60" s="5"/>
    </row>
    <row r="61" spans="1:34">
      <c r="A61" s="5"/>
      <c r="B61" s="5"/>
      <c r="C61" s="5"/>
      <c r="D61" s="5"/>
      <c r="E61" s="5"/>
      <c r="F61" s="5"/>
    </row>
    <row r="62" spans="1:34">
      <c r="A62" s="5"/>
      <c r="B62" s="5"/>
      <c r="C62" s="5"/>
      <c r="D62" s="5"/>
      <c r="E62" s="5"/>
      <c r="F62" s="5"/>
    </row>
    <row r="63" spans="1:34">
      <c r="A63" s="5"/>
      <c r="B63" s="5"/>
      <c r="C63" s="5"/>
      <c r="D63" s="5"/>
      <c r="E63" s="5"/>
      <c r="F63" s="5"/>
    </row>
    <row r="64" spans="1:34">
      <c r="A64" s="5"/>
      <c r="B64" s="5"/>
      <c r="C64" s="5"/>
      <c r="D64" s="5"/>
      <c r="E64" s="5"/>
      <c r="F64" s="5"/>
    </row>
    <row r="65" spans="1:6">
      <c r="A65" s="5"/>
      <c r="B65" s="5"/>
      <c r="C65" s="5"/>
      <c r="D65" s="5"/>
      <c r="E65" s="5"/>
      <c r="F65" s="5"/>
    </row>
    <row r="66" spans="1:6">
      <c r="A66" s="5"/>
      <c r="B66" s="5"/>
      <c r="C66" s="5"/>
      <c r="D66" s="5"/>
      <c r="E66" s="5"/>
      <c r="F66" s="5"/>
    </row>
    <row r="67" spans="1:6">
      <c r="A67" s="5"/>
      <c r="B67" s="5"/>
      <c r="C67" s="5"/>
      <c r="D67" s="5"/>
      <c r="E67" s="5"/>
      <c r="F67" s="5"/>
    </row>
    <row r="68" spans="1:6">
      <c r="A68" s="5"/>
      <c r="B68" s="5"/>
      <c r="C68" s="5"/>
      <c r="D68" s="5"/>
      <c r="E68" s="5"/>
      <c r="F68" s="5"/>
    </row>
    <row r="69" spans="1:6">
      <c r="A69" s="5"/>
      <c r="B69" s="5"/>
      <c r="C69" s="5"/>
      <c r="D69" s="5"/>
      <c r="E69" s="5"/>
      <c r="F69" s="5"/>
    </row>
    <row r="70" spans="1:6">
      <c r="A70" s="5"/>
      <c r="B70" s="5"/>
      <c r="C70" s="5"/>
      <c r="D70" s="5"/>
      <c r="E70" s="5"/>
      <c r="F70" s="5"/>
    </row>
    <row r="71" spans="1:6">
      <c r="A71" s="5"/>
      <c r="B71" s="5"/>
      <c r="C71" s="5"/>
      <c r="D71" s="5"/>
      <c r="E71" s="5"/>
      <c r="F71" s="5"/>
    </row>
    <row r="72" spans="1:6">
      <c r="A72" s="5"/>
      <c r="B72" s="5"/>
      <c r="C72" s="5"/>
      <c r="D72" s="5"/>
      <c r="E72" s="5"/>
      <c r="F72" s="5"/>
    </row>
    <row r="73" spans="1:6">
      <c r="A73" s="5"/>
      <c r="B73" s="5"/>
      <c r="C73" s="5"/>
      <c r="D73" s="5"/>
      <c r="E73" s="5"/>
      <c r="F73" s="5"/>
    </row>
    <row r="74" spans="1:6">
      <c r="A74" s="5"/>
      <c r="B74" s="5"/>
      <c r="C74" s="5"/>
      <c r="D74" s="5"/>
      <c r="E74" s="5"/>
      <c r="F74" s="5"/>
    </row>
    <row r="75" spans="1:6">
      <c r="A75" s="5"/>
      <c r="B75" s="5"/>
      <c r="C75" s="5"/>
      <c r="D75" s="5"/>
      <c r="E75" s="5"/>
      <c r="F75" s="5"/>
    </row>
    <row r="76" spans="1:6">
      <c r="A76" s="5"/>
      <c r="B76" s="5"/>
      <c r="C76" s="5"/>
      <c r="D76" s="5"/>
      <c r="E76" s="5"/>
      <c r="F76" s="5"/>
    </row>
    <row r="77" spans="1:6">
      <c r="A77" s="5"/>
      <c r="B77" s="5"/>
      <c r="C77" s="5"/>
      <c r="D77" s="5"/>
      <c r="E77" s="5"/>
      <c r="F77" s="5"/>
    </row>
    <row r="78" spans="1:6">
      <c r="A78" s="5"/>
      <c r="B78" s="5"/>
      <c r="C78" s="5"/>
      <c r="D78" s="5"/>
      <c r="E78" s="5"/>
      <c r="F78" s="5"/>
    </row>
    <row r="79" spans="1:6">
      <c r="A79" s="5"/>
      <c r="B79" s="5"/>
      <c r="C79" s="5"/>
      <c r="D79" s="5"/>
      <c r="E79" s="5"/>
      <c r="F79" s="5"/>
    </row>
    <row r="80" spans="1:6">
      <c r="A80" s="5"/>
      <c r="B80" s="5"/>
      <c r="C80" s="5"/>
      <c r="D80" s="5"/>
      <c r="E80" s="5"/>
      <c r="F80" s="5"/>
    </row>
    <row r="81" spans="1:6">
      <c r="A81" s="5"/>
      <c r="B81" s="5"/>
      <c r="C81" s="5"/>
      <c r="D81" s="5"/>
      <c r="E81" s="5"/>
      <c r="F81" s="5"/>
    </row>
    <row r="82" spans="1:6">
      <c r="A82" s="5"/>
      <c r="B82" s="5"/>
      <c r="C82" s="5"/>
      <c r="D82" s="5"/>
      <c r="E82" s="5"/>
      <c r="F82" s="5"/>
    </row>
    <row r="83" spans="1:6">
      <c r="A83" s="5"/>
      <c r="B83" s="5"/>
      <c r="C83" s="5"/>
      <c r="D83" s="5"/>
      <c r="E83" s="5"/>
      <c r="F83" s="5"/>
    </row>
    <row r="84" spans="1:6">
      <c r="A84" s="5"/>
      <c r="B84" s="5"/>
      <c r="C84" s="5"/>
      <c r="D84" s="5"/>
      <c r="E84" s="5"/>
      <c r="F84" s="5"/>
    </row>
    <row r="85" spans="1:6">
      <c r="A85" s="5"/>
      <c r="B85" s="5"/>
      <c r="C85" s="5"/>
      <c r="D85" s="5"/>
      <c r="E85" s="5"/>
      <c r="F85" s="5"/>
    </row>
    <row r="86" spans="1:6">
      <c r="A86" s="5"/>
      <c r="B86" s="5"/>
      <c r="C86" s="5"/>
      <c r="D86" s="5"/>
      <c r="E86" s="5"/>
      <c r="F86" s="5"/>
    </row>
    <row r="87" spans="1:6">
      <c r="A87" s="5"/>
      <c r="B87" s="5"/>
      <c r="C87" s="5"/>
      <c r="D87" s="5"/>
      <c r="E87" s="5"/>
      <c r="F87" s="5"/>
    </row>
    <row r="88" spans="1:6">
      <c r="A88" s="5"/>
      <c r="B88" s="5"/>
      <c r="C88" s="5"/>
      <c r="D88" s="5"/>
      <c r="E88" s="5"/>
      <c r="F88" s="5"/>
    </row>
    <row r="89" spans="1:6">
      <c r="A89" s="5"/>
      <c r="B89" s="5"/>
      <c r="C89" s="5"/>
      <c r="D89" s="5"/>
      <c r="E89" s="5"/>
      <c r="F89" s="5"/>
    </row>
    <row r="90" spans="1:6">
      <c r="A90" s="5"/>
      <c r="B90" s="5"/>
      <c r="C90" s="5"/>
      <c r="D90" s="5"/>
      <c r="E90" s="5"/>
      <c r="F90" s="5"/>
    </row>
    <row r="91" spans="1:6">
      <c r="A91" s="5"/>
      <c r="B91" s="5"/>
      <c r="C91" s="5"/>
      <c r="D91" s="5"/>
      <c r="E91" s="5"/>
      <c r="F91" s="5"/>
    </row>
    <row r="92" spans="1:6">
      <c r="A92" s="5"/>
      <c r="B92" s="5"/>
      <c r="C92" s="5"/>
      <c r="D92" s="5"/>
      <c r="E92" s="5"/>
      <c r="F92" s="5"/>
    </row>
    <row r="93" spans="1:6">
      <c r="A93" s="5"/>
      <c r="B93" s="5"/>
      <c r="C93" s="5"/>
      <c r="D93" s="5"/>
      <c r="E93" s="5"/>
      <c r="F93" s="5"/>
    </row>
    <row r="94" spans="1:6">
      <c r="A94" s="5"/>
      <c r="B94" s="5"/>
      <c r="C94" s="5"/>
      <c r="D94" s="5"/>
      <c r="E94" s="5"/>
      <c r="F94" s="5"/>
    </row>
    <row r="95" spans="1:6">
      <c r="A95" s="5"/>
      <c r="B95" s="5"/>
      <c r="C95" s="5"/>
      <c r="D95" s="5"/>
      <c r="E95" s="5"/>
      <c r="F95" s="5"/>
    </row>
    <row r="96" spans="1:6">
      <c r="A96" s="5"/>
      <c r="B96" s="5"/>
      <c r="C96" s="5"/>
      <c r="D96" s="5"/>
      <c r="E96" s="5"/>
      <c r="F96" s="5"/>
    </row>
    <row r="97" spans="1:6">
      <c r="A97" s="5"/>
      <c r="B97" s="5"/>
      <c r="C97" s="5"/>
      <c r="D97" s="5"/>
      <c r="E97" s="5"/>
      <c r="F97" s="5"/>
    </row>
    <row r="98" spans="1:6">
      <c r="A98" s="5"/>
      <c r="B98" s="5"/>
      <c r="C98" s="5"/>
      <c r="D98" s="5"/>
      <c r="E98" s="5"/>
      <c r="F98" s="5"/>
    </row>
    <row r="99" spans="1:6">
      <c r="A99" s="5"/>
      <c r="B99" s="5"/>
      <c r="C99" s="5"/>
      <c r="D99" s="5"/>
      <c r="E99" s="5"/>
      <c r="F99" s="5"/>
    </row>
    <row r="100" spans="1:6">
      <c r="A100" s="5"/>
      <c r="B100" s="5"/>
      <c r="C100" s="5"/>
      <c r="D100" s="5"/>
      <c r="E100" s="5"/>
      <c r="F100" s="5"/>
    </row>
    <row r="101" spans="1:6">
      <c r="A101" s="5"/>
      <c r="B101" s="5"/>
      <c r="C101" s="5"/>
      <c r="D101" s="5"/>
      <c r="E101" s="5"/>
      <c r="F101" s="5"/>
    </row>
    <row r="102" spans="1:6">
      <c r="A102" s="5"/>
      <c r="B102" s="5"/>
      <c r="C102" s="5"/>
      <c r="D102" s="5"/>
      <c r="E102" s="5"/>
      <c r="F102" s="5"/>
    </row>
    <row r="103" spans="1:6">
      <c r="A103" s="5"/>
      <c r="B103" s="5"/>
      <c r="C103" s="5"/>
      <c r="D103" s="5"/>
      <c r="E103" s="5"/>
      <c r="F103" s="5"/>
    </row>
    <row r="104" spans="1:6">
      <c r="A104" s="5"/>
      <c r="B104" s="5"/>
      <c r="C104" s="5"/>
      <c r="D104" s="5"/>
      <c r="E104" s="5"/>
      <c r="F104" s="5"/>
    </row>
    <row r="105" spans="1:6">
      <c r="A105" s="5"/>
      <c r="B105" s="5"/>
      <c r="C105" s="5"/>
      <c r="D105" s="5"/>
      <c r="E105" s="5"/>
      <c r="F105" s="5"/>
    </row>
    <row r="106" spans="1:6">
      <c r="A106" s="5"/>
      <c r="B106" s="5"/>
      <c r="C106" s="5"/>
      <c r="D106" s="5"/>
      <c r="E106" s="5"/>
      <c r="F106" s="5"/>
    </row>
    <row r="107" spans="1:6">
      <c r="A107" s="5"/>
      <c r="B107" s="5"/>
      <c r="C107" s="5"/>
      <c r="D107" s="5"/>
      <c r="E107" s="5"/>
      <c r="F107" s="5"/>
    </row>
    <row r="108" spans="1:6">
      <c r="A108" s="5"/>
      <c r="B108" s="5"/>
      <c r="C108" s="5"/>
      <c r="D108" s="5"/>
      <c r="E108" s="5"/>
      <c r="F108" s="5"/>
    </row>
    <row r="109" spans="1:6">
      <c r="A109" s="5"/>
      <c r="B109" s="5"/>
      <c r="C109" s="5"/>
      <c r="D109" s="5"/>
      <c r="E109" s="5"/>
      <c r="F109" s="5"/>
    </row>
    <row r="110" spans="1:6">
      <c r="A110" s="5"/>
      <c r="B110" s="5"/>
      <c r="C110" s="5"/>
      <c r="D110" s="5"/>
      <c r="E110" s="5"/>
      <c r="F110" s="5"/>
    </row>
    <row r="111" spans="1:6">
      <c r="A111" s="5"/>
      <c r="B111" s="5"/>
      <c r="C111" s="5"/>
      <c r="D111" s="5"/>
      <c r="E111" s="5"/>
      <c r="F111" s="5"/>
    </row>
    <row r="112" spans="1:6">
      <c r="A112" s="5"/>
      <c r="B112" s="5"/>
      <c r="C112" s="5"/>
      <c r="D112" s="5"/>
      <c r="E112" s="5"/>
      <c r="F112" s="5"/>
    </row>
    <row r="113" spans="1:6">
      <c r="A113" s="5"/>
      <c r="B113" s="5"/>
      <c r="C113" s="5"/>
      <c r="D113" s="5"/>
      <c r="E113" s="5"/>
      <c r="F113" s="5"/>
    </row>
    <row r="114" spans="1:6">
      <c r="A114" s="5"/>
      <c r="B114" s="5"/>
      <c r="C114" s="5"/>
      <c r="D114" s="5"/>
      <c r="E114" s="5"/>
      <c r="F114" s="5"/>
    </row>
    <row r="115" spans="1:6">
      <c r="A115" s="5"/>
      <c r="B115" s="5"/>
      <c r="C115" s="5"/>
      <c r="D115" s="5"/>
      <c r="E115" s="5"/>
      <c r="F115" s="5"/>
    </row>
    <row r="116" spans="1:6">
      <c r="A116" s="5"/>
      <c r="B116" s="5"/>
      <c r="C116" s="5"/>
      <c r="D116" s="5"/>
      <c r="E116" s="5"/>
      <c r="F116" s="5"/>
    </row>
    <row r="117" spans="1:6">
      <c r="A117" s="5"/>
      <c r="B117" s="5"/>
      <c r="C117" s="5"/>
      <c r="D117" s="5"/>
      <c r="E117" s="5"/>
      <c r="F117" s="5"/>
    </row>
    <row r="118" spans="1:6">
      <c r="A118" s="5"/>
      <c r="B118" s="5"/>
      <c r="C118" s="5"/>
      <c r="D118" s="5"/>
      <c r="E118" s="5"/>
      <c r="F118" s="5"/>
    </row>
    <row r="119" spans="1:6">
      <c r="A119" s="5"/>
      <c r="B119" s="5"/>
      <c r="C119" s="5"/>
      <c r="D119" s="5"/>
      <c r="E119" s="5"/>
      <c r="F119" s="5"/>
    </row>
    <row r="120" spans="1:6">
      <c r="A120" s="5"/>
      <c r="B120" s="5"/>
      <c r="C120" s="5"/>
      <c r="D120" s="5"/>
      <c r="E120" s="5"/>
      <c r="F120" s="5"/>
    </row>
    <row r="121" spans="1:6">
      <c r="A121" s="5"/>
      <c r="B121" s="5"/>
      <c r="C121" s="5"/>
      <c r="D121" s="5"/>
      <c r="E121" s="5"/>
      <c r="F121" s="5"/>
    </row>
    <row r="122" spans="1:6">
      <c r="A122" s="5"/>
      <c r="B122" s="5"/>
      <c r="C122" s="5"/>
      <c r="D122" s="5"/>
      <c r="E122" s="5"/>
      <c r="F122" s="5"/>
    </row>
    <row r="123" spans="1:6">
      <c r="A123" s="5"/>
      <c r="B123" s="5"/>
      <c r="C123" s="5"/>
      <c r="D123" s="5"/>
      <c r="E123" s="5"/>
      <c r="F123" s="5"/>
    </row>
    <row r="124" spans="1:6">
      <c r="A124" s="5"/>
      <c r="B124" s="5"/>
      <c r="C124" s="5"/>
      <c r="D124" s="5"/>
      <c r="E124" s="5"/>
      <c r="F124" s="5"/>
    </row>
    <row r="125" spans="1:6">
      <c r="A125" s="5"/>
      <c r="B125" s="5"/>
      <c r="C125" s="5"/>
      <c r="D125" s="5"/>
      <c r="E125" s="5"/>
      <c r="F125" s="5"/>
    </row>
    <row r="126" spans="1:6">
      <c r="A126" s="5"/>
      <c r="B126" s="5"/>
      <c r="C126" s="5"/>
      <c r="D126" s="5"/>
      <c r="E126" s="5"/>
      <c r="F126" s="5"/>
    </row>
    <row r="127" spans="1:6">
      <c r="A127" s="5"/>
      <c r="B127" s="5"/>
      <c r="C127" s="5"/>
      <c r="D127" s="5"/>
      <c r="E127" s="5"/>
      <c r="F127" s="5"/>
    </row>
    <row r="128" spans="1:6">
      <c r="A128" s="5"/>
      <c r="B128" s="5"/>
      <c r="C128" s="5"/>
      <c r="D128" s="5"/>
      <c r="E128" s="5"/>
      <c r="F128" s="5"/>
    </row>
    <row r="129" spans="1:6">
      <c r="A129" s="5"/>
      <c r="B129" s="5"/>
      <c r="C129" s="5"/>
      <c r="D129" s="5"/>
      <c r="E129" s="5"/>
      <c r="F129" s="5"/>
    </row>
    <row r="130" spans="1:6">
      <c r="A130" s="5"/>
      <c r="B130" s="5"/>
      <c r="C130" s="5"/>
      <c r="D130" s="5"/>
      <c r="E130" s="5"/>
      <c r="F130" s="5"/>
    </row>
    <row r="131" spans="1:6">
      <c r="A131" s="5"/>
      <c r="B131" s="5"/>
      <c r="C131" s="5"/>
      <c r="D131" s="5"/>
      <c r="E131" s="5"/>
      <c r="F131" s="5"/>
    </row>
    <row r="132" spans="1:6">
      <c r="A132" s="5"/>
      <c r="B132" s="5"/>
      <c r="C132" s="5"/>
      <c r="D132" s="5"/>
      <c r="E132" s="5"/>
      <c r="F132" s="5"/>
    </row>
    <row r="133" spans="1:6">
      <c r="A133" s="5"/>
      <c r="B133" s="5"/>
      <c r="C133" s="5"/>
      <c r="D133" s="5"/>
      <c r="E133" s="5"/>
      <c r="F133" s="5"/>
    </row>
    <row r="134" spans="1:6">
      <c r="A134" s="5"/>
      <c r="B134" s="5"/>
      <c r="C134" s="5"/>
      <c r="D134" s="5"/>
      <c r="E134" s="5"/>
      <c r="F134" s="5"/>
    </row>
    <row r="135" spans="1:6">
      <c r="A135" s="5"/>
      <c r="B135" s="5"/>
      <c r="C135" s="5"/>
      <c r="D135" s="5"/>
      <c r="E135" s="5"/>
      <c r="F135" s="5"/>
    </row>
    <row r="136" spans="1:6">
      <c r="A136" s="5"/>
      <c r="B136" s="5"/>
      <c r="C136" s="5"/>
      <c r="D136" s="5"/>
      <c r="E136" s="5"/>
      <c r="F136" s="5"/>
    </row>
    <row r="137" spans="1:6">
      <c r="A137" s="5"/>
      <c r="B137" s="5"/>
      <c r="C137" s="5"/>
      <c r="D137" s="5"/>
      <c r="E137" s="5"/>
      <c r="F137" s="5"/>
    </row>
    <row r="138" spans="1:6">
      <c r="A138" s="5"/>
      <c r="B138" s="5"/>
      <c r="C138" s="5"/>
      <c r="D138" s="5"/>
      <c r="E138" s="5"/>
      <c r="F138" s="5"/>
    </row>
    <row r="139" spans="1:6">
      <c r="A139" s="5"/>
      <c r="B139" s="5"/>
      <c r="C139" s="5"/>
      <c r="D139" s="5"/>
      <c r="E139" s="5"/>
      <c r="F139" s="5"/>
    </row>
    <row r="140" spans="1:6">
      <c r="A140" s="5"/>
      <c r="B140" s="5"/>
      <c r="C140" s="5"/>
      <c r="D140" s="5"/>
      <c r="E140" s="5"/>
      <c r="F140" s="5"/>
    </row>
    <row r="141" spans="1:6">
      <c r="A141" s="5"/>
      <c r="B141" s="5"/>
      <c r="C141" s="5"/>
      <c r="D141" s="5"/>
      <c r="E141" s="5"/>
      <c r="F141" s="5"/>
    </row>
    <row r="142" spans="1:6">
      <c r="A142" s="5"/>
      <c r="B142" s="5"/>
      <c r="C142" s="5"/>
      <c r="D142" s="5"/>
      <c r="E142" s="5"/>
      <c r="F142" s="5"/>
    </row>
    <row r="143" spans="1:6">
      <c r="A143" s="5"/>
      <c r="B143" s="5"/>
      <c r="C143" s="5"/>
      <c r="D143" s="5"/>
      <c r="E143" s="5"/>
      <c r="F143" s="5"/>
    </row>
    <row r="144" spans="1:6">
      <c r="A144" s="5"/>
      <c r="B144" s="5"/>
      <c r="C144" s="5"/>
      <c r="D144" s="5"/>
      <c r="E144" s="5"/>
      <c r="F144" s="5"/>
    </row>
    <row r="145" spans="1:6">
      <c r="A145" s="5"/>
      <c r="B145" s="5"/>
      <c r="C145" s="5"/>
      <c r="D145" s="5"/>
      <c r="E145" s="5"/>
      <c r="F145" s="5"/>
    </row>
    <row r="146" spans="1:6">
      <c r="A146" s="5"/>
      <c r="B146" s="5"/>
      <c r="C146" s="5"/>
      <c r="D146" s="5"/>
      <c r="E146" s="5"/>
      <c r="F146" s="5"/>
    </row>
    <row r="147" spans="1:6">
      <c r="A147" s="5"/>
      <c r="B147" s="5"/>
      <c r="C147" s="5"/>
      <c r="D147" s="5"/>
      <c r="E147" s="5"/>
      <c r="F147" s="5"/>
    </row>
    <row r="148" spans="1:6">
      <c r="A148" s="5"/>
      <c r="B148" s="5"/>
      <c r="C148" s="5"/>
      <c r="D148" s="5"/>
      <c r="E148" s="5"/>
      <c r="F148" s="5"/>
    </row>
    <row r="149" spans="1:6">
      <c r="A149" s="5"/>
      <c r="B149" s="5"/>
      <c r="C149" s="5"/>
      <c r="D149" s="5"/>
      <c r="E149" s="5"/>
      <c r="F149" s="5"/>
    </row>
    <row r="150" spans="1:6">
      <c r="A150" s="5"/>
      <c r="B150" s="5"/>
      <c r="C150" s="5"/>
      <c r="D150" s="5"/>
      <c r="E150" s="5"/>
      <c r="F150" s="5"/>
    </row>
    <row r="151" spans="1:6">
      <c r="A151" s="5"/>
      <c r="B151" s="5"/>
      <c r="C151" s="5"/>
      <c r="D151" s="5"/>
      <c r="E151" s="5"/>
      <c r="F151" s="5"/>
    </row>
    <row r="152" spans="1:6">
      <c r="A152" s="5"/>
      <c r="B152" s="5"/>
      <c r="C152" s="5"/>
      <c r="D152" s="5"/>
      <c r="E152" s="5"/>
      <c r="F152" s="5"/>
    </row>
    <row r="153" spans="1:6">
      <c r="A153" s="5"/>
      <c r="B153" s="5"/>
      <c r="C153" s="5"/>
      <c r="D153" s="5"/>
      <c r="E153" s="5"/>
      <c r="F153" s="5"/>
    </row>
    <row r="154" spans="1:6">
      <c r="A154" s="5"/>
      <c r="B154" s="5"/>
      <c r="C154" s="5"/>
      <c r="D154" s="5"/>
      <c r="E154" s="5"/>
      <c r="F154" s="5"/>
    </row>
    <row r="155" spans="1:6">
      <c r="A155" s="5"/>
      <c r="B155" s="5"/>
      <c r="C155" s="5"/>
      <c r="D155" s="5"/>
      <c r="E155" s="5"/>
      <c r="F155" s="5"/>
    </row>
    <row r="156" spans="1:6">
      <c r="A156" s="5"/>
      <c r="B156" s="5"/>
      <c r="C156" s="5"/>
      <c r="D156" s="5"/>
      <c r="E156" s="5"/>
      <c r="F156" s="5"/>
    </row>
    <row r="157" spans="1:6">
      <c r="A157" s="5"/>
      <c r="B157" s="5"/>
      <c r="C157" s="5"/>
      <c r="D157" s="5"/>
      <c r="E157" s="5"/>
      <c r="F157" s="5"/>
    </row>
    <row r="158" spans="1:6">
      <c r="A158" s="5"/>
      <c r="B158" s="5"/>
      <c r="C158" s="5"/>
      <c r="D158" s="5"/>
      <c r="E158" s="5"/>
      <c r="F158" s="5"/>
    </row>
    <row r="159" spans="1:6">
      <c r="A159" s="5"/>
      <c r="B159" s="5"/>
      <c r="C159" s="5"/>
      <c r="D159" s="5"/>
      <c r="E159" s="5"/>
      <c r="F159" s="5"/>
    </row>
    <row r="160" spans="1:6">
      <c r="A160" s="5"/>
      <c r="B160" s="5"/>
      <c r="C160" s="5"/>
      <c r="D160" s="5"/>
      <c r="E160" s="5"/>
      <c r="F160" s="5"/>
    </row>
    <row r="161" spans="1:6">
      <c r="A161" s="5"/>
      <c r="B161" s="5"/>
      <c r="C161" s="5"/>
      <c r="D161" s="5"/>
      <c r="E161" s="5"/>
      <c r="F161" s="5"/>
    </row>
    <row r="162" spans="1:6">
      <c r="A162" s="5"/>
      <c r="B162" s="5"/>
      <c r="C162" s="5"/>
      <c r="D162" s="5"/>
      <c r="E162" s="5"/>
      <c r="F162" s="5"/>
    </row>
    <row r="163" spans="1:6">
      <c r="A163" s="5"/>
      <c r="B163" s="5"/>
      <c r="C163" s="5"/>
      <c r="D163" s="5"/>
      <c r="E163" s="5"/>
      <c r="F163" s="5"/>
    </row>
    <row r="164" spans="1:6">
      <c r="A164" s="5"/>
      <c r="B164" s="5"/>
      <c r="C164" s="5"/>
      <c r="D164" s="5"/>
      <c r="E164" s="5"/>
      <c r="F164" s="5"/>
    </row>
    <row r="165" spans="1:6">
      <c r="A165" s="5"/>
      <c r="B165" s="5"/>
      <c r="C165" s="5"/>
      <c r="D165" s="5"/>
      <c r="E165" s="5"/>
      <c r="F165" s="5"/>
    </row>
    <row r="166" spans="1:6">
      <c r="A166" s="5"/>
      <c r="B166" s="5"/>
      <c r="C166" s="5"/>
      <c r="D166" s="5"/>
      <c r="E166" s="5"/>
      <c r="F166" s="5"/>
    </row>
    <row r="167" spans="1:6">
      <c r="A167" s="5"/>
      <c r="B167" s="5"/>
      <c r="C167" s="5"/>
      <c r="D167" s="5"/>
      <c r="E167" s="5"/>
      <c r="F167" s="5"/>
    </row>
    <row r="168" spans="1:6">
      <c r="A168" s="5"/>
      <c r="B168" s="5"/>
      <c r="C168" s="5"/>
      <c r="D168" s="5"/>
      <c r="E168" s="5"/>
      <c r="F168" s="5"/>
    </row>
    <row r="169" spans="1:6">
      <c r="A169" s="5"/>
      <c r="B169" s="5"/>
      <c r="C169" s="5"/>
      <c r="D169" s="5"/>
      <c r="E169" s="5"/>
      <c r="F169" s="5"/>
    </row>
    <row r="170" spans="1:6">
      <c r="A170" s="5"/>
      <c r="B170" s="5"/>
      <c r="C170" s="5"/>
      <c r="D170" s="5"/>
      <c r="E170" s="5"/>
      <c r="F170" s="5"/>
    </row>
    <row r="171" spans="1:6">
      <c r="A171" s="5"/>
      <c r="B171" s="5"/>
      <c r="C171" s="5"/>
      <c r="D171" s="5"/>
      <c r="E171" s="5"/>
      <c r="F171" s="5"/>
    </row>
    <row r="172" spans="1:6">
      <c r="A172" s="5"/>
      <c r="B172" s="5"/>
      <c r="C172" s="5"/>
      <c r="D172" s="5"/>
      <c r="E172" s="5"/>
      <c r="F172" s="5"/>
    </row>
    <row r="173" spans="1:6">
      <c r="A173" s="5"/>
      <c r="B173" s="5"/>
      <c r="C173" s="5"/>
      <c r="D173" s="5"/>
      <c r="E173" s="5"/>
      <c r="F173" s="5"/>
    </row>
    <row r="174" spans="1:6">
      <c r="A174" s="5"/>
      <c r="B174" s="5"/>
      <c r="C174" s="5"/>
      <c r="D174" s="5"/>
      <c r="E174" s="5"/>
      <c r="F174" s="5"/>
    </row>
    <row r="175" spans="1:6">
      <c r="A175" s="5"/>
      <c r="B175" s="5"/>
      <c r="C175" s="5"/>
      <c r="D175" s="5"/>
      <c r="E175" s="5"/>
      <c r="F175" s="5"/>
    </row>
    <row r="176" spans="1:6">
      <c r="A176" s="5"/>
      <c r="B176" s="5"/>
      <c r="C176" s="5"/>
      <c r="D176" s="5"/>
      <c r="E176" s="5"/>
      <c r="F176" s="5"/>
    </row>
    <row r="177" spans="1:6">
      <c r="A177" s="5"/>
      <c r="B177" s="5"/>
      <c r="C177" s="5"/>
      <c r="D177" s="5"/>
      <c r="E177" s="5"/>
      <c r="F177" s="5"/>
    </row>
    <row r="178" spans="1:6">
      <c r="A178" s="5"/>
      <c r="B178" s="5"/>
      <c r="C178" s="5"/>
      <c r="D178" s="5"/>
      <c r="E178" s="5"/>
      <c r="F178" s="5"/>
    </row>
    <row r="179" spans="1:6">
      <c r="A179" s="5"/>
      <c r="B179" s="5"/>
      <c r="C179" s="5"/>
      <c r="D179" s="5"/>
      <c r="E179" s="5"/>
      <c r="F179" s="5"/>
    </row>
    <row r="180" spans="1:6">
      <c r="A180" s="5"/>
      <c r="B180" s="5"/>
      <c r="C180" s="5"/>
      <c r="D180" s="5"/>
      <c r="E180" s="5"/>
      <c r="F180" s="5"/>
    </row>
    <row r="181" spans="1:6">
      <c r="A181" s="5"/>
      <c r="B181" s="5"/>
      <c r="C181" s="5"/>
      <c r="D181" s="5"/>
      <c r="E181" s="5"/>
      <c r="F181" s="5"/>
    </row>
    <row r="182" spans="1:6">
      <c r="A182" s="5"/>
      <c r="B182" s="5"/>
      <c r="C182" s="5"/>
      <c r="D182" s="5"/>
      <c r="E182" s="5"/>
      <c r="F182" s="5"/>
    </row>
    <row r="183" spans="1:6">
      <c r="A183" s="5"/>
      <c r="B183" s="5"/>
      <c r="C183" s="5"/>
      <c r="D183" s="5"/>
      <c r="E183" s="5"/>
      <c r="F183" s="5"/>
    </row>
    <row r="184" spans="1:6">
      <c r="A184" s="5"/>
      <c r="B184" s="5"/>
      <c r="C184" s="5"/>
      <c r="D184" s="5"/>
      <c r="E184" s="5"/>
      <c r="F184" s="5"/>
    </row>
    <row r="185" spans="1:6">
      <c r="A185" s="5"/>
      <c r="B185" s="5"/>
      <c r="C185" s="5"/>
      <c r="D185" s="5"/>
      <c r="E185" s="5"/>
      <c r="F185" s="5"/>
    </row>
    <row r="186" spans="1:6">
      <c r="A186" s="5"/>
      <c r="B186" s="5"/>
      <c r="C186" s="5"/>
      <c r="D186" s="5"/>
      <c r="E186" s="5"/>
      <c r="F186" s="5"/>
    </row>
    <row r="187" spans="1:6">
      <c r="A187" s="5"/>
      <c r="B187" s="5"/>
      <c r="C187" s="5"/>
      <c r="D187" s="5"/>
      <c r="E187" s="5"/>
      <c r="F187" s="5"/>
    </row>
    <row r="188" spans="1:6">
      <c r="A188" s="5"/>
      <c r="B188" s="5"/>
      <c r="C188" s="5"/>
      <c r="D188" s="5"/>
      <c r="E188" s="5"/>
      <c r="F188" s="5"/>
    </row>
    <row r="189" spans="1:6">
      <c r="A189" s="5"/>
      <c r="B189" s="5"/>
      <c r="C189" s="5"/>
      <c r="D189" s="5"/>
      <c r="E189" s="5"/>
      <c r="F189" s="5"/>
    </row>
    <row r="190" spans="1:6">
      <c r="A190" s="5"/>
      <c r="B190" s="5"/>
      <c r="C190" s="5"/>
      <c r="D190" s="5"/>
      <c r="E190" s="5"/>
      <c r="F190" s="5"/>
    </row>
    <row r="191" spans="1:6">
      <c r="A191" s="5"/>
      <c r="B191" s="5"/>
      <c r="C191" s="5"/>
      <c r="D191" s="5"/>
      <c r="E191" s="5"/>
      <c r="F191" s="5"/>
    </row>
    <row r="192" spans="1:6">
      <c r="A192" s="5"/>
      <c r="B192" s="5"/>
      <c r="C192" s="5"/>
      <c r="D192" s="5"/>
      <c r="E192" s="5"/>
      <c r="F192" s="5"/>
    </row>
    <row r="193" spans="1:6">
      <c r="A193" s="5"/>
      <c r="B193" s="5"/>
      <c r="C193" s="5"/>
      <c r="D193" s="5"/>
      <c r="E193" s="5"/>
      <c r="F193" s="5"/>
    </row>
    <row r="194" spans="1:6">
      <c r="A194" s="5"/>
      <c r="B194" s="5"/>
      <c r="C194" s="5"/>
      <c r="D194" s="5"/>
      <c r="E194" s="5"/>
      <c r="F194" s="5"/>
    </row>
    <row r="195" spans="1:6">
      <c r="A195" s="5"/>
      <c r="B195" s="5"/>
      <c r="C195" s="5"/>
      <c r="D195" s="5"/>
      <c r="E195" s="5"/>
      <c r="F195" s="5"/>
    </row>
    <row r="196" spans="1:6">
      <c r="A196" s="5"/>
      <c r="B196" s="5"/>
      <c r="C196" s="5"/>
      <c r="D196" s="5"/>
      <c r="E196" s="5"/>
      <c r="F196" s="5"/>
    </row>
    <row r="197" spans="1:6">
      <c r="A197" s="5"/>
      <c r="B197" s="5"/>
      <c r="C197" s="5"/>
      <c r="D197" s="5"/>
      <c r="E197" s="5"/>
      <c r="F197" s="5"/>
    </row>
    <row r="198" spans="1:6">
      <c r="A198" s="5"/>
      <c r="B198" s="5"/>
      <c r="C198" s="5"/>
      <c r="D198" s="5"/>
      <c r="E198" s="5"/>
      <c r="F198" s="5"/>
    </row>
    <row r="199" spans="1:6">
      <c r="A199" s="5"/>
      <c r="B199" s="5"/>
      <c r="C199" s="5"/>
      <c r="D199" s="5"/>
      <c r="E199" s="5"/>
      <c r="F199" s="5"/>
    </row>
    <row r="200" spans="1:6">
      <c r="A200" s="5"/>
      <c r="B200" s="5"/>
      <c r="C200" s="5"/>
      <c r="D200" s="5"/>
      <c r="E200" s="5"/>
      <c r="F200" s="5"/>
    </row>
    <row r="201" spans="1:6">
      <c r="A201" s="5"/>
      <c r="B201" s="5"/>
      <c r="C201" s="5"/>
      <c r="D201" s="5"/>
      <c r="E201" s="5"/>
      <c r="F201" s="5"/>
    </row>
    <row r="202" spans="1:6">
      <c r="A202" s="5"/>
      <c r="B202" s="5"/>
      <c r="C202" s="5"/>
      <c r="D202" s="5"/>
      <c r="E202" s="5"/>
      <c r="F202" s="5"/>
    </row>
    <row r="203" spans="1:6">
      <c r="A203" s="5"/>
      <c r="B203" s="5"/>
      <c r="C203" s="5"/>
      <c r="D203" s="5"/>
      <c r="E203" s="5"/>
      <c r="F203" s="5"/>
    </row>
    <row r="204" spans="1:6">
      <c r="A204" s="5"/>
      <c r="B204" s="5"/>
      <c r="C204" s="5"/>
      <c r="D204" s="5"/>
      <c r="E204" s="5"/>
      <c r="F204" s="5"/>
    </row>
    <row r="205" spans="1:6">
      <c r="A205" s="5"/>
      <c r="B205" s="5"/>
      <c r="C205" s="5"/>
      <c r="D205" s="5"/>
      <c r="E205" s="5"/>
      <c r="F205" s="5"/>
    </row>
    <row r="206" spans="1:6">
      <c r="A206" s="5"/>
      <c r="B206" s="5"/>
      <c r="C206" s="5"/>
      <c r="D206" s="5"/>
      <c r="E206" s="5"/>
      <c r="F206" s="5"/>
    </row>
    <row r="207" spans="1:6">
      <c r="A207" s="5"/>
      <c r="B207" s="5"/>
      <c r="C207" s="5"/>
      <c r="D207" s="5"/>
      <c r="E207" s="5"/>
      <c r="F207" s="5"/>
    </row>
    <row r="208" spans="1:6">
      <c r="A208" s="5"/>
      <c r="B208" s="5"/>
      <c r="C208" s="5"/>
      <c r="D208" s="5"/>
      <c r="E208" s="5"/>
      <c r="F208" s="5"/>
    </row>
    <row r="209" spans="1:6">
      <c r="A209" s="5"/>
      <c r="B209" s="5"/>
      <c r="C209" s="5"/>
      <c r="D209" s="5"/>
      <c r="E209" s="5"/>
      <c r="F209" s="5"/>
    </row>
    <row r="210" spans="1:6">
      <c r="A210" s="5"/>
      <c r="B210" s="5"/>
      <c r="C210" s="5"/>
      <c r="D210" s="5"/>
      <c r="E210" s="5"/>
      <c r="F210" s="5"/>
    </row>
    <row r="211" spans="1:6">
      <c r="A211" s="5"/>
      <c r="B211" s="5"/>
      <c r="C211" s="5"/>
      <c r="D211" s="5"/>
      <c r="E211" s="5"/>
      <c r="F211" s="5"/>
    </row>
    <row r="212" spans="1:6">
      <c r="A212" s="5"/>
      <c r="B212" s="5"/>
      <c r="C212" s="5"/>
      <c r="D212" s="5"/>
      <c r="E212" s="5"/>
      <c r="F212" s="5"/>
    </row>
    <row r="213" spans="1:6">
      <c r="A213" s="5"/>
      <c r="B213" s="5"/>
      <c r="C213" s="5"/>
      <c r="D213" s="5"/>
      <c r="E213" s="5"/>
      <c r="F213" s="5"/>
    </row>
    <row r="214" spans="1:6">
      <c r="A214" s="5"/>
      <c r="B214" s="5"/>
      <c r="C214" s="5"/>
      <c r="D214" s="5"/>
      <c r="E214" s="5"/>
      <c r="F214" s="5"/>
    </row>
    <row r="215" spans="1:6">
      <c r="A215" s="5"/>
      <c r="B215" s="5"/>
      <c r="C215" s="5"/>
      <c r="D215" s="5"/>
      <c r="E215" s="5"/>
      <c r="F215" s="5"/>
    </row>
    <row r="216" spans="1:6">
      <c r="A216" s="5"/>
      <c r="B216" s="5"/>
      <c r="C216" s="5"/>
      <c r="D216" s="5"/>
      <c r="E216" s="5"/>
      <c r="F216" s="5"/>
    </row>
    <row r="217" spans="1:6">
      <c r="A217" s="5"/>
      <c r="B217" s="5"/>
      <c r="C217" s="5"/>
      <c r="D217" s="5"/>
      <c r="E217" s="5"/>
      <c r="F217" s="5"/>
    </row>
    <row r="218" spans="1:6">
      <c r="A218" s="5"/>
      <c r="B218" s="5"/>
      <c r="C218" s="5"/>
      <c r="D218" s="5"/>
      <c r="E218" s="5"/>
      <c r="F218" s="5"/>
    </row>
    <row r="219" spans="1:6">
      <c r="A219" s="5"/>
      <c r="B219" s="5"/>
      <c r="C219" s="5"/>
      <c r="D219" s="5"/>
      <c r="E219" s="5"/>
      <c r="F219" s="5"/>
    </row>
    <row r="220" spans="1:6">
      <c r="A220" s="5"/>
      <c r="B220" s="5"/>
      <c r="C220" s="5"/>
      <c r="D220" s="5"/>
      <c r="E220" s="5"/>
      <c r="F220" s="5"/>
    </row>
    <row r="221" spans="1:6">
      <c r="A221" s="5"/>
      <c r="B221" s="5"/>
      <c r="C221" s="5"/>
      <c r="D221" s="5"/>
      <c r="E221" s="5"/>
      <c r="F221" s="5"/>
    </row>
    <row r="222" spans="1:6">
      <c r="A222" s="5"/>
      <c r="B222" s="5"/>
      <c r="C222" s="5"/>
      <c r="D222" s="5"/>
      <c r="E222" s="5"/>
      <c r="F222" s="5"/>
    </row>
    <row r="223" spans="1:6">
      <c r="A223" s="5"/>
      <c r="B223" s="5"/>
      <c r="C223" s="5"/>
      <c r="D223" s="5"/>
      <c r="E223" s="5"/>
      <c r="F223" s="5"/>
    </row>
    <row r="224" spans="1:6">
      <c r="A224" s="5"/>
      <c r="B224" s="5"/>
      <c r="C224" s="5"/>
      <c r="D224" s="5"/>
      <c r="E224" s="5"/>
      <c r="F224" s="5"/>
    </row>
    <row r="225" spans="1:6">
      <c r="A225" s="5"/>
      <c r="B225" s="5"/>
      <c r="C225" s="5"/>
      <c r="D225" s="5"/>
      <c r="E225" s="5"/>
      <c r="F225" s="5"/>
    </row>
    <row r="226" spans="1:6">
      <c r="A226" s="5"/>
      <c r="B226" s="5"/>
      <c r="C226" s="5"/>
      <c r="D226" s="5"/>
      <c r="E226" s="5"/>
      <c r="F226" s="5"/>
    </row>
    <row r="227" spans="1:6">
      <c r="A227" s="5"/>
      <c r="B227" s="5"/>
      <c r="C227" s="5"/>
      <c r="D227" s="5"/>
      <c r="E227" s="5"/>
      <c r="F227" s="5"/>
    </row>
    <row r="228" spans="1:6">
      <c r="A228" s="5"/>
      <c r="B228" s="5"/>
      <c r="C228" s="5"/>
      <c r="D228" s="5"/>
      <c r="E228" s="5"/>
      <c r="F228" s="5"/>
    </row>
    <row r="229" spans="1:6">
      <c r="A229" s="5"/>
      <c r="B229" s="5"/>
      <c r="C229" s="5"/>
      <c r="D229" s="5"/>
      <c r="E229" s="5"/>
      <c r="F229" s="5"/>
    </row>
    <row r="230" spans="1:6">
      <c r="A230" s="5"/>
      <c r="B230" s="5"/>
      <c r="C230" s="5"/>
      <c r="D230" s="5"/>
      <c r="E230" s="5"/>
      <c r="F230" s="5"/>
    </row>
    <row r="231" spans="1:6">
      <c r="A231" s="5"/>
      <c r="B231" s="5"/>
      <c r="C231" s="5"/>
      <c r="D231" s="5"/>
      <c r="E231" s="5"/>
      <c r="F231" s="5"/>
    </row>
    <row r="232" spans="1:6">
      <c r="A232" s="5"/>
      <c r="B232" s="5"/>
      <c r="C232" s="5"/>
      <c r="D232" s="5"/>
      <c r="E232" s="5"/>
      <c r="F232" s="5"/>
    </row>
    <row r="233" spans="1:6">
      <c r="A233" s="5"/>
      <c r="B233" s="5"/>
      <c r="C233" s="5"/>
      <c r="D233" s="5"/>
      <c r="E233" s="5"/>
      <c r="F233" s="5"/>
    </row>
    <row r="234" spans="1:6">
      <c r="A234" s="5"/>
      <c r="B234" s="5"/>
      <c r="C234" s="5"/>
      <c r="D234" s="5"/>
      <c r="E234" s="5"/>
      <c r="F234" s="5"/>
    </row>
    <row r="235" spans="1:6">
      <c r="A235" s="5"/>
      <c r="B235" s="5"/>
      <c r="C235" s="5"/>
      <c r="D235" s="5"/>
      <c r="E235" s="5"/>
      <c r="F235" s="5"/>
    </row>
    <row r="236" spans="1:6">
      <c r="A236" s="5"/>
      <c r="B236" s="5"/>
      <c r="C236" s="5"/>
      <c r="D236" s="5"/>
      <c r="E236" s="5"/>
      <c r="F236" s="5"/>
    </row>
    <row r="237" spans="1:6">
      <c r="A237" s="5"/>
      <c r="B237" s="5"/>
      <c r="C237" s="5"/>
      <c r="D237" s="5"/>
      <c r="E237" s="5"/>
      <c r="F237" s="5"/>
    </row>
    <row r="238" spans="1:6">
      <c r="A238" s="5"/>
      <c r="B238" s="5"/>
      <c r="C238" s="5"/>
      <c r="D238" s="5"/>
      <c r="E238" s="5"/>
      <c r="F238" s="5"/>
    </row>
    <row r="239" spans="1:6">
      <c r="A239" s="5"/>
      <c r="B239" s="5"/>
      <c r="C239" s="5"/>
      <c r="D239" s="5"/>
      <c r="E239" s="5"/>
      <c r="F239" s="5"/>
    </row>
    <row r="240" spans="1:6">
      <c r="A240" s="5"/>
      <c r="B240" s="5"/>
      <c r="C240" s="5"/>
      <c r="D240" s="5"/>
      <c r="E240" s="5"/>
      <c r="F240" s="5"/>
    </row>
    <row r="241" spans="1:6">
      <c r="A241" s="5"/>
      <c r="B241" s="5"/>
      <c r="C241" s="5"/>
      <c r="D241" s="5"/>
      <c r="E241" s="5"/>
      <c r="F241" s="5"/>
    </row>
    <row r="242" spans="1:6">
      <c r="A242" s="5"/>
      <c r="B242" s="5"/>
      <c r="C242" s="5"/>
      <c r="D242" s="5"/>
      <c r="E242" s="5"/>
      <c r="F242" s="5"/>
    </row>
    <row r="243" spans="1:6">
      <c r="A243" s="5"/>
      <c r="B243" s="5"/>
      <c r="C243" s="5"/>
      <c r="D243" s="5"/>
      <c r="E243" s="5"/>
      <c r="F243" s="5"/>
    </row>
    <row r="244" spans="1:6">
      <c r="A244" s="5"/>
      <c r="B244" s="5"/>
      <c r="C244" s="5"/>
      <c r="D244" s="5"/>
      <c r="E244" s="5"/>
      <c r="F244" s="5"/>
    </row>
    <row r="245" spans="1:6">
      <c r="A245" s="5"/>
      <c r="B245" s="5"/>
      <c r="C245" s="5"/>
      <c r="D245" s="5"/>
      <c r="E245" s="5"/>
      <c r="F245" s="5"/>
    </row>
    <row r="246" spans="1:6">
      <c r="A246" s="5"/>
      <c r="B246" s="5"/>
      <c r="C246" s="5"/>
      <c r="D246" s="5"/>
      <c r="E246" s="5"/>
      <c r="F246" s="5"/>
    </row>
    <row r="247" spans="1:6">
      <c r="A247" s="5"/>
      <c r="B247" s="5"/>
      <c r="C247" s="5"/>
      <c r="D247" s="5"/>
      <c r="E247" s="5"/>
      <c r="F247" s="5"/>
    </row>
    <row r="248" spans="1:6">
      <c r="A248" s="5"/>
      <c r="B248" s="5"/>
      <c r="C248" s="5"/>
      <c r="D248" s="5"/>
      <c r="E248" s="5"/>
      <c r="F248" s="5"/>
    </row>
    <row r="249" spans="1:6">
      <c r="A249" s="5"/>
      <c r="B249" s="5"/>
      <c r="C249" s="5"/>
      <c r="D249" s="5"/>
      <c r="E249" s="5"/>
      <c r="F249" s="5"/>
    </row>
    <row r="250" spans="1:6">
      <c r="A250" s="5"/>
      <c r="B250" s="5"/>
      <c r="C250" s="5"/>
      <c r="D250" s="5"/>
      <c r="E250" s="5"/>
      <c r="F250" s="5"/>
    </row>
    <row r="251" spans="1:6">
      <c r="A251" s="5"/>
      <c r="B251" s="5"/>
      <c r="C251" s="5"/>
      <c r="D251" s="5"/>
      <c r="E251" s="5"/>
      <c r="F251" s="5"/>
    </row>
    <row r="252" spans="1:6">
      <c r="A252" s="5"/>
      <c r="B252" s="5"/>
      <c r="C252" s="5"/>
      <c r="D252" s="5"/>
      <c r="E252" s="5"/>
      <c r="F252" s="5"/>
    </row>
    <row r="253" spans="1:6">
      <c r="A253" s="5"/>
      <c r="B253" s="5"/>
      <c r="C253" s="5"/>
      <c r="D253" s="5"/>
      <c r="E253" s="5"/>
      <c r="F253" s="5"/>
    </row>
    <row r="254" spans="1:6">
      <c r="A254" s="5"/>
      <c r="B254" s="5"/>
      <c r="C254" s="5"/>
      <c r="D254" s="5"/>
      <c r="E254" s="5"/>
      <c r="F254" s="5"/>
    </row>
    <row r="255" spans="1:6">
      <c r="A255" s="5"/>
      <c r="B255" s="5"/>
      <c r="C255" s="5"/>
      <c r="D255" s="5"/>
      <c r="E255" s="5"/>
      <c r="F255" s="5"/>
    </row>
    <row r="256" spans="1:6">
      <c r="A256" s="5"/>
      <c r="B256" s="5"/>
      <c r="C256" s="5"/>
      <c r="D256" s="5"/>
      <c r="E256" s="5"/>
      <c r="F256" s="5"/>
    </row>
    <row r="257" spans="1:6">
      <c r="A257" s="5"/>
      <c r="B257" s="5"/>
      <c r="C257" s="5"/>
      <c r="D257" s="5"/>
      <c r="E257" s="5"/>
      <c r="F257" s="5"/>
    </row>
    <row r="258" spans="1:6">
      <c r="A258" s="5"/>
      <c r="B258" s="5"/>
      <c r="C258" s="5"/>
      <c r="D258" s="5"/>
      <c r="E258" s="5"/>
      <c r="F258" s="5"/>
    </row>
    <row r="259" spans="1:6">
      <c r="A259" s="5"/>
      <c r="B259" s="5"/>
      <c r="C259" s="5"/>
      <c r="D259" s="5"/>
      <c r="E259" s="5"/>
      <c r="F259" s="5"/>
    </row>
    <row r="260" spans="1:6">
      <c r="A260" s="5"/>
      <c r="B260" s="5"/>
      <c r="C260" s="5"/>
      <c r="D260" s="5"/>
      <c r="E260" s="5"/>
      <c r="F260" s="5"/>
    </row>
    <row r="261" spans="1:6">
      <c r="A261" s="5"/>
      <c r="B261" s="5"/>
      <c r="C261" s="5"/>
      <c r="D261" s="5"/>
      <c r="E261" s="5"/>
      <c r="F261" s="5"/>
    </row>
    <row r="262" spans="1:6">
      <c r="A262" s="5"/>
      <c r="B262" s="5"/>
      <c r="C262" s="5"/>
      <c r="D262" s="5"/>
      <c r="E262" s="5"/>
      <c r="F262" s="5"/>
    </row>
    <row r="263" spans="1:6">
      <c r="A263" s="5"/>
      <c r="B263" s="5"/>
      <c r="C263" s="5"/>
      <c r="D263" s="5"/>
      <c r="E263" s="5"/>
      <c r="F263" s="5"/>
    </row>
    <row r="264" spans="1:6">
      <c r="A264" s="5"/>
      <c r="B264" s="5"/>
      <c r="C264" s="5"/>
      <c r="D264" s="5"/>
      <c r="E264" s="5"/>
      <c r="F264" s="5"/>
    </row>
    <row r="265" spans="1:6">
      <c r="A265" s="5"/>
      <c r="B265" s="5"/>
      <c r="C265" s="5"/>
      <c r="D265" s="5"/>
      <c r="E265" s="5"/>
      <c r="F265" s="5"/>
    </row>
    <row r="266" spans="1:6">
      <c r="A266" s="5"/>
      <c r="B266" s="5"/>
      <c r="C266" s="5"/>
      <c r="D266" s="5"/>
      <c r="E266" s="5"/>
      <c r="F266" s="5"/>
    </row>
    <row r="267" spans="1:6">
      <c r="A267" s="5"/>
      <c r="B267" s="5"/>
      <c r="C267" s="5"/>
      <c r="D267" s="5"/>
      <c r="E267" s="5"/>
      <c r="F267" s="5"/>
    </row>
    <row r="268" spans="1:6">
      <c r="A268" s="5"/>
      <c r="B268" s="5"/>
      <c r="C268" s="5"/>
      <c r="D268" s="5"/>
      <c r="E268" s="5"/>
      <c r="F268" s="5"/>
    </row>
  </sheetData>
  <mergeCells count="37">
    <mergeCell ref="F3:F6"/>
    <mergeCell ref="A3:A6"/>
    <mergeCell ref="B3:B6"/>
    <mergeCell ref="C3:C6"/>
    <mergeCell ref="D3:D6"/>
    <mergeCell ref="E3:E6"/>
    <mergeCell ref="G3:G6"/>
    <mergeCell ref="H3:H6"/>
    <mergeCell ref="I3:I6"/>
    <mergeCell ref="J3:J6"/>
    <mergeCell ref="K3:K6"/>
    <mergeCell ref="Y5:Y6"/>
    <mergeCell ref="Z5:Z6"/>
    <mergeCell ref="AA5:AA6"/>
    <mergeCell ref="AH5:AH6"/>
    <mergeCell ref="AI5:AI6"/>
    <mergeCell ref="T5:T6"/>
    <mergeCell ref="U5:U6"/>
    <mergeCell ref="V5:V6"/>
    <mergeCell ref="W5:W6"/>
    <mergeCell ref="X5:X6"/>
    <mergeCell ref="L43:AG44"/>
    <mergeCell ref="AB5:AB6"/>
    <mergeCell ref="AC5:AC6"/>
    <mergeCell ref="AD5:AD6"/>
    <mergeCell ref="AE5:AE6"/>
    <mergeCell ref="AF5:AF6"/>
    <mergeCell ref="AG5:AG6"/>
    <mergeCell ref="M3:M6"/>
    <mergeCell ref="N3:N6"/>
    <mergeCell ref="O3:O6"/>
    <mergeCell ref="P3:P6"/>
    <mergeCell ref="Q3:Q6"/>
    <mergeCell ref="R3:R6"/>
    <mergeCell ref="L3:L6"/>
    <mergeCell ref="S3:AI4"/>
    <mergeCell ref="S5:S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UCGIGP</vt:lpstr>
      <vt:lpstr>Hoja1</vt:lpstr>
      <vt:lpstr>Hoja2</vt:lpstr>
      <vt:lpstr>Hoja3</vt:lpstr>
      <vt:lpstr>UCGIGP!A_impresión_IM</vt:lpstr>
      <vt:lpstr>UCGIGP!Área_de_impresión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dimas_loyola</cp:lastModifiedBy>
  <cp:lastPrinted>2014-08-06T13:44:37Z</cp:lastPrinted>
  <dcterms:created xsi:type="dcterms:W3CDTF">2001-03-02T20:31:54Z</dcterms:created>
  <dcterms:modified xsi:type="dcterms:W3CDTF">2014-08-06T13:46:59Z</dcterms:modified>
</cp:coreProperties>
</file>