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6\02_SITIO\3. Anexo\3.6_Para sitio OPR\"/>
    </mc:Choice>
  </mc:AlternateContent>
  <bookViews>
    <workbookView xWindow="720" yWindow="450" windowWidth="11100" windowHeight="5640"/>
  </bookViews>
  <sheets>
    <sheet name="M4_409" sheetId="3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M4_409!$A$1:$P$30</definedName>
    <definedName name="DIFERENCIAS">#N/A</definedName>
    <definedName name="VARIABLES">#N/A</definedName>
  </definedNames>
  <calcPr calcId="152511" concurrentCalc="0"/>
</workbook>
</file>

<file path=xl/calcChain.xml><?xml version="1.0" encoding="utf-8"?>
<calcChain xmlns="http://schemas.openxmlformats.org/spreadsheetml/2006/main">
  <c r="O9" i="3" l="1"/>
  <c r="O15" i="3"/>
  <c r="O4" i="3"/>
  <c r="P9" i="3"/>
  <c r="P15" i="3"/>
  <c r="P4" i="3"/>
  <c r="N15" i="3"/>
  <c r="N9" i="3"/>
  <c r="M15" i="3"/>
  <c r="M9" i="3"/>
  <c r="L9" i="3"/>
  <c r="L15" i="3"/>
  <c r="K15" i="3"/>
  <c r="J15" i="3"/>
  <c r="I15" i="3"/>
  <c r="H15" i="3"/>
  <c r="G15" i="3"/>
  <c r="F15" i="3"/>
  <c r="E15" i="3"/>
  <c r="D15" i="3"/>
  <c r="C15" i="3"/>
  <c r="B15" i="3"/>
  <c r="K9" i="3"/>
  <c r="J9" i="3"/>
  <c r="I9" i="3"/>
  <c r="H9" i="3"/>
  <c r="G9" i="3"/>
  <c r="F9" i="3"/>
  <c r="E9" i="3"/>
  <c r="D9" i="3"/>
  <c r="C9" i="3"/>
  <c r="B9" i="3"/>
</calcChain>
</file>

<file path=xl/sharedStrings.xml><?xml version="1.0" encoding="utf-8"?>
<sst xmlns="http://schemas.openxmlformats.org/spreadsheetml/2006/main" count="29" uniqueCount="29">
  <si>
    <t>Concepto</t>
  </si>
  <si>
    <t>(Millones de pesos)</t>
  </si>
  <si>
    <t xml:space="preserve"> Administración Pública Centralizada  </t>
  </si>
  <si>
    <t xml:space="preserve"> Municipios  </t>
  </si>
  <si>
    <t xml:space="preserve">    Tecnológica y de Adultos  </t>
  </si>
  <si>
    <t xml:space="preserve"> Gobiernos de Entidades Federativas y</t>
  </si>
  <si>
    <t xml:space="preserve">    Sistemas de Educación Básica, Normal,</t>
  </si>
  <si>
    <t xml:space="preserve">    Federativas y Municipios  </t>
  </si>
  <si>
    <t>1/ Presupuesto aprobado.</t>
  </si>
  <si>
    <t xml:space="preserve"> Entidades de Control Directo </t>
  </si>
  <si>
    <t>2/ Hasta 2005 se excluyen las aportaciones al ISSSTE y al FOVISSSTE. A partir de 2006 sólo se excluyen las aportaciones al ISSSTE. En 2002 incluye 15 681.0 millones de pesos por concepto de la liquidación de BANRURAL. Se excluyen los recur-</t>
  </si>
  <si>
    <t xml:space="preserve">      sos correspondientes al Fideicomiso Fondo para la Conclusión de la Relación Laboral.  La suma de los parciales puede no coincidir con los totales debido al redondeo de las cifras.</t>
  </si>
  <si>
    <t xml:space="preserve">Nota: Las cifras reportadas hasta 2010, se integran con base en el Clasificador por Objeto del Gasto de la Administración Pública Federal (COG) vigente hasta dicho año. A partir de 2011, se considera el COG publicado el 28 de diciembre de 2010 </t>
  </si>
  <si>
    <t xml:space="preserve">          y sus respectivas modificaciones.</t>
  </si>
  <si>
    <t>Gasto en servicios personales por nivel institucional y orden de gobierno</t>
  </si>
  <si>
    <t xml:space="preserve"> Empresas productivas del Estado</t>
  </si>
  <si>
    <t xml:space="preserve">   Aportaciones Federales para Entidades  </t>
  </si>
  <si>
    <t xml:space="preserve">   Previsiones y Aportaciones para los </t>
  </si>
  <si>
    <t xml:space="preserve">    Gasto Directo  </t>
  </si>
  <si>
    <t xml:space="preserve">    Subsidios y Transferencias  </t>
  </si>
  <si>
    <t xml:space="preserve"> Poder Legislativo</t>
  </si>
  <si>
    <t xml:space="preserve"> Poder Judicial</t>
  </si>
  <si>
    <t xml:space="preserve">     Instituto Nacional de Estadística y Geografía, 41 Comisión Federal de Competencia Económica, 42 Instituto Nacional para la Evaluación de la Educación, 43 Instituto Federal de Telecomunicaciones y 44 Instituto Nacional de Acceso a la Informa-</t>
  </si>
  <si>
    <t xml:space="preserve">3/ Para fines de homogeneidad a la presentación de la Cuenta Pública, en este rubro se considera a los ramos 22 Instituto Nacional Electoral, 32 Tribunal Federal de Justicia Fiscal y Administrativa, 35 Comisión Nacional de Derechos Humanos, 40 </t>
  </si>
  <si>
    <t xml:space="preserve">Fuente: De 2002 a 2015, Cuenta de la Hacienda Pública Federal. Para 2016, Presupuesto de Egresos de la Federación. </t>
  </si>
  <si>
    <r>
      <t xml:space="preserve">2016 </t>
    </r>
    <r>
      <rPr>
        <vertAlign val="superscript"/>
        <sz val="6"/>
        <rFont val="Soberana Sans Light"/>
        <family val="3"/>
      </rPr>
      <t>1/</t>
    </r>
  </si>
  <si>
    <t xml:space="preserve">     ción y Protección de Datos Personales.</t>
  </si>
  <si>
    <r>
      <t>Total</t>
    </r>
    <r>
      <rPr>
        <b/>
        <vertAlign val="superscript"/>
        <sz val="5.5"/>
        <rFont val="Soberana Sans Light"/>
        <family val="3"/>
      </rPr>
      <t xml:space="preserve">2/ </t>
    </r>
  </si>
  <si>
    <r>
      <t xml:space="preserve"> Órganos Autónomos</t>
    </r>
    <r>
      <rPr>
        <b/>
        <vertAlign val="superscript"/>
        <sz val="5.5"/>
        <rFont val="Soberana Sans Light"/>
        <family val="3"/>
      </rPr>
      <t>3/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</si>
</sst>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##\ ##0.0__;\-\ ###\ ##0.0"/>
    <numFmt numFmtId="166" formatCode="#,##0.0;\-#,##0.0\ "/>
  </numFmts>
  <fonts count="1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Soberana Sans Light"/>
      <family val="3"/>
    </font>
    <font>
      <b/>
      <i/>
      <sz val="12"/>
      <name val="Soberana Sans Light"/>
      <family val="3"/>
    </font>
    <font>
      <sz val="6"/>
      <name val="Soberana Sans Light"/>
      <family val="3"/>
    </font>
    <font>
      <sz val="6.5"/>
      <name val="Soberana Sans Light"/>
      <family val="3"/>
    </font>
    <font>
      <sz val="7"/>
      <name val="Soberana Sans Light"/>
      <family val="3"/>
    </font>
    <font>
      <sz val="12"/>
      <name val="Soberana Sans Light"/>
      <family val="3"/>
    </font>
    <font>
      <b/>
      <i/>
      <sz val="8.5"/>
      <name val="Soberana Sans Light"/>
      <family val="3"/>
    </font>
    <font>
      <b/>
      <sz val="8.5"/>
      <name val="Soberana Sans Light"/>
      <family val="3"/>
    </font>
    <font>
      <b/>
      <sz val="5.5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vertAlign val="superscript"/>
      <sz val="6"/>
      <name val="Soberana Sans Light"/>
      <family val="3"/>
    </font>
    <font>
      <b/>
      <vertAlign val="superscript"/>
      <sz val="5.5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2">
    <xf numFmtId="0" fontId="0" fillId="0" borderId="0" xfId="0"/>
    <xf numFmtId="0" fontId="3" fillId="0" borderId="0" xfId="1" applyFont="1"/>
    <xf numFmtId="0" fontId="4" fillId="0" borderId="0" xfId="1" applyFont="1" applyFill="1" applyBorder="1" applyAlignment="1">
      <alignment horizontal="left" vertical="center"/>
    </xf>
    <xf numFmtId="0" fontId="5" fillId="0" borderId="0" xfId="1" applyFont="1" applyBorder="1" applyAlignment="1">
      <alignment horizontal="left" indent="1"/>
    </xf>
    <xf numFmtId="0" fontId="6" fillId="2" borderId="2" xfId="1" applyFont="1" applyFill="1" applyBorder="1"/>
    <xf numFmtId="0" fontId="5" fillId="0" borderId="0" xfId="1" applyFont="1" applyBorder="1"/>
    <xf numFmtId="164" fontId="5" fillId="0" borderId="0" xfId="1" applyNumberFormat="1" applyFont="1" applyBorder="1" applyAlignment="1">
      <alignment horizontal="right"/>
    </xf>
    <xf numFmtId="0" fontId="7" fillId="0" borderId="0" xfId="1" applyFont="1" applyFill="1" applyBorder="1" applyAlignment="1">
      <alignment horizontal="left" vertical="center"/>
    </xf>
    <xf numFmtId="0" fontId="5" fillId="0" borderId="0" xfId="1" applyFont="1"/>
    <xf numFmtId="0" fontId="8" fillId="0" borderId="0" xfId="2" applyFont="1"/>
    <xf numFmtId="0" fontId="8" fillId="0" borderId="0" xfId="2" applyFont="1" applyAlignment="1">
      <alignment vertical="center"/>
    </xf>
    <xf numFmtId="4" fontId="8" fillId="0" borderId="0" xfId="2" applyNumberFormat="1" applyFont="1"/>
    <xf numFmtId="164" fontId="8" fillId="0" borderId="0" xfId="2" applyNumberFormat="1" applyFont="1"/>
    <xf numFmtId="0" fontId="9" fillId="0" borderId="0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left"/>
    </xf>
    <xf numFmtId="0" fontId="11" fillId="3" borderId="3" xfId="1" applyFont="1" applyFill="1" applyBorder="1" applyAlignment="1">
      <alignment horizontal="left"/>
    </xf>
    <xf numFmtId="0" fontId="12" fillId="2" borderId="3" xfId="1" applyFont="1" applyFill="1" applyBorder="1" applyAlignment="1">
      <alignment horizontal="left"/>
    </xf>
    <xf numFmtId="0" fontId="12" fillId="0" borderId="0" xfId="1" applyFont="1" applyBorder="1" applyAlignment="1">
      <alignment horizontal="left" vertical="center"/>
    </xf>
    <xf numFmtId="164" fontId="12" fillId="0" borderId="0" xfId="1" applyNumberFormat="1" applyFont="1" applyBorder="1" applyAlignment="1">
      <alignment horizontal="right"/>
    </xf>
    <xf numFmtId="0" fontId="12" fillId="0" borderId="0" xfId="1" applyFont="1"/>
    <xf numFmtId="0" fontId="12" fillId="0" borderId="0" xfId="1" applyFont="1" applyFill="1" applyBorder="1" applyAlignment="1">
      <alignment horizontal="left" vertical="center"/>
    </xf>
    <xf numFmtId="164" fontId="6" fillId="0" borderId="2" xfId="1" applyNumberFormat="1" applyFont="1" applyBorder="1" applyAlignment="1">
      <alignment horizontal="right"/>
    </xf>
    <xf numFmtId="165" fontId="7" fillId="0" borderId="2" xfId="2" applyNumberFormat="1" applyFont="1" applyFill="1" applyBorder="1" applyAlignment="1">
      <alignment horizontal="right"/>
    </xf>
    <xf numFmtId="0" fontId="12" fillId="0" borderId="0" xfId="1" applyFont="1" applyFill="1" applyBorder="1" applyAlignment="1">
      <alignment horizontal="left" vertical="center"/>
    </xf>
    <xf numFmtId="166" fontId="13" fillId="0" borderId="3" xfId="2" applyNumberFormat="1" applyFont="1" applyFill="1" applyBorder="1" applyAlignment="1">
      <alignment horizontal="right" vertical="center"/>
    </xf>
    <xf numFmtId="166" fontId="14" fillId="0" borderId="3" xfId="1" applyNumberFormat="1" applyFont="1" applyFill="1" applyBorder="1" applyAlignment="1">
      <alignment horizontal="right" vertical="center"/>
    </xf>
    <xf numFmtId="166" fontId="14" fillId="0" borderId="3" xfId="2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indent="1"/>
    </xf>
    <xf numFmtId="0" fontId="10" fillId="0" borderId="0" xfId="1" applyFont="1" applyFill="1" applyBorder="1" applyAlignment="1">
      <alignment horizontal="left" vertical="center"/>
    </xf>
    <xf numFmtId="0" fontId="12" fillId="4" borderId="3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/>
    </xf>
    <xf numFmtId="166" fontId="13" fillId="0" borderId="0" xfId="2" applyNumberFormat="1" applyFont="1" applyFill="1" applyBorder="1" applyAlignment="1">
      <alignment horizontal="right" vertical="center"/>
    </xf>
    <xf numFmtId="166" fontId="13" fillId="0" borderId="4" xfId="2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/>
    <xf numFmtId="0" fontId="3" fillId="0" borderId="0" xfId="0" applyFont="1" applyFill="1"/>
    <xf numFmtId="0" fontId="5" fillId="0" borderId="0" xfId="1" applyFont="1" applyFill="1"/>
    <xf numFmtId="0" fontId="3" fillId="0" borderId="0" xfId="1" applyFont="1" applyFill="1"/>
    <xf numFmtId="0" fontId="12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/>
    </xf>
  </cellXfs>
  <cellStyles count="3">
    <cellStyle name="Normal" xfId="0" builtinId="0"/>
    <cellStyle name="Normal_gasto programable" xfId="1"/>
    <cellStyle name="Normal_pag199" xfId="2"/>
  </cellStyles>
  <dxfs count="0"/>
  <tableStyles count="0" defaultTableStyle="TableStyleMedium9" defaultPivotStyle="PivotStyleLight16"/>
  <colors>
    <mruColors>
      <color rgb="FF66FF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338455</xdr:colOff>
      <xdr:row>2</xdr:row>
      <xdr:rowOff>38100</xdr:rowOff>
    </xdr:from>
    <xdr:to>
      <xdr:col>14</xdr:col>
      <xdr:colOff>516255</xdr:colOff>
      <xdr:row>2</xdr:row>
      <xdr:rowOff>196850</xdr:rowOff>
    </xdr:to>
    <xdr:sp macro="" textlink="">
      <xdr:nvSpPr>
        <xdr:cNvPr id="3" name="Text Box 40"/>
        <xdr:cNvSpPr txBox="1">
          <a:spLocks noChangeArrowheads="1"/>
        </xdr:cNvSpPr>
      </xdr:nvSpPr>
      <xdr:spPr bwMode="auto">
        <a:xfrm>
          <a:off x="8701405" y="952500"/>
          <a:ext cx="177800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Presidencia Fina"/>
            </a:rPr>
            <a:t> </a:t>
          </a:r>
        </a:p>
      </xdr:txBody>
    </xdr:sp>
    <xdr:clientData/>
  </xdr:twoCellAnchor>
  <xdr:twoCellAnchor>
    <xdr:from>
      <xdr:col>12</xdr:col>
      <xdr:colOff>338455</xdr:colOff>
      <xdr:row>2</xdr:row>
      <xdr:rowOff>38100</xdr:rowOff>
    </xdr:from>
    <xdr:to>
      <xdr:col>12</xdr:col>
      <xdr:colOff>516255</xdr:colOff>
      <xdr:row>2</xdr:row>
      <xdr:rowOff>196850</xdr:rowOff>
    </xdr:to>
    <xdr:sp macro="" textlink="">
      <xdr:nvSpPr>
        <xdr:cNvPr id="5" name="Text Box 40"/>
        <xdr:cNvSpPr txBox="1">
          <a:spLocks noChangeArrowheads="1"/>
        </xdr:cNvSpPr>
      </xdr:nvSpPr>
      <xdr:spPr bwMode="auto">
        <a:xfrm>
          <a:off x="7787005" y="349250"/>
          <a:ext cx="92075" cy="15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Presidencia Fina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4"/>
  <sheetViews>
    <sheetView showGridLines="0" tabSelected="1" zoomScale="190" zoomScaleNormal="190" workbookViewId="0">
      <selection activeCell="A2" sqref="A2"/>
    </sheetView>
  </sheetViews>
  <sheetFormatPr baseColWidth="10" defaultColWidth="12.7109375" defaultRowHeight="12.75" x14ac:dyDescent="0.2"/>
  <cols>
    <col min="1" max="1" width="20.7109375" style="1" customWidth="1"/>
    <col min="2" max="13" width="6" style="1" customWidth="1"/>
    <col min="14" max="16" width="6.28515625" style="1" customWidth="1"/>
    <col min="17" max="17" width="9.5703125" style="1" customWidth="1"/>
    <col min="18" max="16384" width="12.7109375" style="1"/>
  </cols>
  <sheetData>
    <row r="1" spans="1:17" ht="14.25" customHeight="1" x14ac:dyDescent="0.2">
      <c r="A1" s="29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2"/>
      <c r="L1" s="2"/>
      <c r="M1" s="2"/>
      <c r="N1" s="2"/>
      <c r="O1" s="2"/>
      <c r="P1" s="2"/>
    </row>
    <row r="2" spans="1:17" ht="9.75" customHeight="1" x14ac:dyDescent="0.2">
      <c r="A2" s="7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3"/>
    </row>
    <row r="3" spans="1:17" ht="22.5" customHeight="1" x14ac:dyDescent="0.2">
      <c r="A3" s="14" t="s">
        <v>0</v>
      </c>
      <c r="B3" s="14">
        <v>2002</v>
      </c>
      <c r="C3" s="14">
        <v>2003</v>
      </c>
      <c r="D3" s="14">
        <v>2004</v>
      </c>
      <c r="E3" s="14">
        <v>2005</v>
      </c>
      <c r="F3" s="14">
        <v>2006</v>
      </c>
      <c r="G3" s="14">
        <v>2007</v>
      </c>
      <c r="H3" s="14">
        <v>2008</v>
      </c>
      <c r="I3" s="14">
        <v>2009</v>
      </c>
      <c r="J3" s="14">
        <v>2010</v>
      </c>
      <c r="K3" s="14">
        <v>2011</v>
      </c>
      <c r="L3" s="14">
        <v>2012</v>
      </c>
      <c r="M3" s="14">
        <v>2013</v>
      </c>
      <c r="N3" s="14">
        <v>2014</v>
      </c>
      <c r="O3" s="14">
        <v>2015</v>
      </c>
      <c r="P3" s="14" t="s">
        <v>25</v>
      </c>
    </row>
    <row r="4" spans="1:17" ht="12" customHeight="1" x14ac:dyDescent="0.2">
      <c r="A4" s="15" t="s">
        <v>27</v>
      </c>
      <c r="B4" s="25">
        <v>473613.1</v>
      </c>
      <c r="C4" s="25">
        <v>505343.69999999995</v>
      </c>
      <c r="D4" s="25">
        <v>518975.3</v>
      </c>
      <c r="E4" s="25">
        <v>560166</v>
      </c>
      <c r="F4" s="25">
        <v>610979.10000000009</v>
      </c>
      <c r="G4" s="25">
        <v>651114.19999999995</v>
      </c>
      <c r="H4" s="25">
        <v>712135</v>
      </c>
      <c r="I4" s="25">
        <v>765734.5</v>
      </c>
      <c r="J4" s="25">
        <v>801163.5</v>
      </c>
      <c r="K4" s="25">
        <v>861771.90000000014</v>
      </c>
      <c r="L4" s="25">
        <v>926008.5</v>
      </c>
      <c r="M4" s="25">
        <v>966588.79999999993</v>
      </c>
      <c r="N4" s="25">
        <v>1024533.3</v>
      </c>
      <c r="O4" s="25">
        <f>SUM(O5:O9,O15,O18,O19)</f>
        <v>1080284.4087838596</v>
      </c>
      <c r="P4" s="25">
        <f>SUM(P5:P9,P15,P18,P19)</f>
        <v>1124634.900347</v>
      </c>
    </row>
    <row r="5" spans="1:17" ht="9.75" customHeight="1" x14ac:dyDescent="0.2">
      <c r="A5" s="15" t="s">
        <v>20</v>
      </c>
      <c r="B5" s="25">
        <v>2597.9</v>
      </c>
      <c r="C5" s="25">
        <v>3057</v>
      </c>
      <c r="D5" s="25">
        <v>3205.6</v>
      </c>
      <c r="E5" s="25">
        <v>3582.7</v>
      </c>
      <c r="F5" s="25">
        <v>3990.7</v>
      </c>
      <c r="G5" s="25">
        <v>4430.8999999999996</v>
      </c>
      <c r="H5" s="25">
        <v>4667.3999999999996</v>
      </c>
      <c r="I5" s="25">
        <v>5153.8</v>
      </c>
      <c r="J5" s="25">
        <v>5327.2999999999993</v>
      </c>
      <c r="K5" s="25">
        <v>5730.5</v>
      </c>
      <c r="L5" s="25">
        <v>6470.4</v>
      </c>
      <c r="M5" s="25">
        <v>6880.5</v>
      </c>
      <c r="N5" s="25">
        <v>7784.6</v>
      </c>
      <c r="O5" s="25">
        <v>8577.3869340700021</v>
      </c>
      <c r="P5" s="25">
        <v>8280.4740880000008</v>
      </c>
    </row>
    <row r="6" spans="1:17" ht="9.75" customHeight="1" x14ac:dyDescent="0.2">
      <c r="A6" s="15" t="s">
        <v>21</v>
      </c>
      <c r="B6" s="25">
        <v>13727.7</v>
      </c>
      <c r="C6" s="25">
        <v>15788.2</v>
      </c>
      <c r="D6" s="25">
        <v>17106.400000000001</v>
      </c>
      <c r="E6" s="25">
        <v>19001</v>
      </c>
      <c r="F6" s="25">
        <v>19699.8</v>
      </c>
      <c r="G6" s="25">
        <v>21287.599999999999</v>
      </c>
      <c r="H6" s="25">
        <v>24850.799999999999</v>
      </c>
      <c r="I6" s="25">
        <v>26351.7</v>
      </c>
      <c r="J6" s="25">
        <v>28025.399999999998</v>
      </c>
      <c r="K6" s="25">
        <v>30481.599999999999</v>
      </c>
      <c r="L6" s="25">
        <v>32937.100000000006</v>
      </c>
      <c r="M6" s="25">
        <v>34977</v>
      </c>
      <c r="N6" s="25">
        <v>40020</v>
      </c>
      <c r="O6" s="25">
        <v>41703.425040650007</v>
      </c>
      <c r="P6" s="25">
        <v>50380.076478000003</v>
      </c>
    </row>
    <row r="7" spans="1:17" ht="9.75" customHeight="1" x14ac:dyDescent="0.2">
      <c r="A7" s="15" t="s">
        <v>28</v>
      </c>
      <c r="B7" s="25">
        <v>3411.7</v>
      </c>
      <c r="C7" s="25">
        <v>4756.3999999999996</v>
      </c>
      <c r="D7" s="25">
        <v>3948.2000000000003</v>
      </c>
      <c r="E7" s="25">
        <v>4271</v>
      </c>
      <c r="F7" s="25">
        <v>5876.6</v>
      </c>
      <c r="G7" s="25">
        <v>8084.7</v>
      </c>
      <c r="H7" s="25">
        <v>7969.1999999999989</v>
      </c>
      <c r="I7" s="25">
        <v>10597</v>
      </c>
      <c r="J7" s="25">
        <v>11735.6</v>
      </c>
      <c r="K7" s="25">
        <v>9584.2999999999993</v>
      </c>
      <c r="L7" s="25">
        <v>13061.1</v>
      </c>
      <c r="M7" s="25">
        <v>12342.2</v>
      </c>
      <c r="N7" s="25">
        <v>15487.5</v>
      </c>
      <c r="O7" s="25">
        <v>19014.597460439909</v>
      </c>
      <c r="P7" s="25">
        <v>17854.541362999982</v>
      </c>
    </row>
    <row r="8" spans="1:17" ht="9.75" customHeight="1" x14ac:dyDescent="0.2">
      <c r="A8" s="15" t="s">
        <v>5</v>
      </c>
      <c r="B8" s="25"/>
      <c r="C8" s="25"/>
      <c r="D8" s="25"/>
      <c r="E8" s="25"/>
      <c r="F8" s="25"/>
      <c r="G8" s="26"/>
      <c r="H8" s="26"/>
      <c r="I8" s="26"/>
      <c r="J8" s="25"/>
      <c r="K8" s="25"/>
      <c r="L8" s="25"/>
      <c r="M8" s="27"/>
      <c r="N8" s="25"/>
      <c r="O8" s="25"/>
      <c r="P8" s="25"/>
      <c r="Q8" s="3"/>
    </row>
    <row r="9" spans="1:17" ht="9.75" customHeight="1" x14ac:dyDescent="0.2">
      <c r="A9" s="15" t="s">
        <v>3</v>
      </c>
      <c r="B9" s="25">
        <f t="shared" ref="B9:L9" si="0">SUM(B11,B14)</f>
        <v>160081.1</v>
      </c>
      <c r="C9" s="25">
        <f t="shared" si="0"/>
        <v>178909.9</v>
      </c>
      <c r="D9" s="25">
        <f t="shared" si="0"/>
        <v>184256.1</v>
      </c>
      <c r="E9" s="25">
        <f t="shared" si="0"/>
        <v>206913.6</v>
      </c>
      <c r="F9" s="25">
        <f t="shared" si="0"/>
        <v>229074.40000000002</v>
      </c>
      <c r="G9" s="25">
        <f t="shared" si="0"/>
        <v>248206.80000000002</v>
      </c>
      <c r="H9" s="25">
        <f t="shared" si="0"/>
        <v>272280.60000000003</v>
      </c>
      <c r="I9" s="25">
        <f t="shared" si="0"/>
        <v>284437</v>
      </c>
      <c r="J9" s="25">
        <f t="shared" si="0"/>
        <v>299492.2</v>
      </c>
      <c r="K9" s="25">
        <f t="shared" si="0"/>
        <v>316816.90000000002</v>
      </c>
      <c r="L9" s="25">
        <f t="shared" si="0"/>
        <v>337548.2</v>
      </c>
      <c r="M9" s="25">
        <f>+M11+M14</f>
        <v>352395.6</v>
      </c>
      <c r="N9" s="25">
        <f>+N11+N14</f>
        <v>366095.6</v>
      </c>
      <c r="O9" s="25">
        <f t="shared" ref="O9:P9" si="1">+O11+O14</f>
        <v>389942.66009535943</v>
      </c>
      <c r="P9" s="25">
        <f t="shared" si="1"/>
        <v>393901.124411</v>
      </c>
      <c r="Q9" s="3"/>
    </row>
    <row r="10" spans="1:17" ht="9.75" customHeight="1" x14ac:dyDescent="0.2">
      <c r="A10" s="17" t="s">
        <v>16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3"/>
    </row>
    <row r="11" spans="1:17" ht="9.75" customHeight="1" x14ac:dyDescent="0.2">
      <c r="A11" s="17" t="s">
        <v>7</v>
      </c>
      <c r="B11" s="27">
        <v>146319.6</v>
      </c>
      <c r="C11" s="27">
        <v>163395</v>
      </c>
      <c r="D11" s="27">
        <v>169504</v>
      </c>
      <c r="E11" s="27">
        <v>189867.9</v>
      </c>
      <c r="F11" s="27">
        <v>210278.7</v>
      </c>
      <c r="G11" s="27">
        <v>228496.7</v>
      </c>
      <c r="H11" s="27">
        <v>251321.7</v>
      </c>
      <c r="I11" s="27">
        <v>260032.6</v>
      </c>
      <c r="J11" s="27">
        <v>275177.2</v>
      </c>
      <c r="K11" s="27">
        <v>290205.90000000002</v>
      </c>
      <c r="L11" s="27">
        <v>307828.90000000002</v>
      </c>
      <c r="M11" s="27">
        <v>322442.5</v>
      </c>
      <c r="N11" s="27">
        <v>337127.6</v>
      </c>
      <c r="O11" s="27">
        <v>358065.25866307941</v>
      </c>
      <c r="P11" s="27">
        <v>348448.57172599999</v>
      </c>
      <c r="Q11" s="3"/>
    </row>
    <row r="12" spans="1:17" ht="9.75" customHeight="1" x14ac:dyDescent="0.2">
      <c r="A12" s="17" t="s">
        <v>17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</row>
    <row r="13" spans="1:17" ht="9.75" customHeight="1" x14ac:dyDescent="0.2">
      <c r="A13" s="17" t="s">
        <v>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8"/>
    </row>
    <row r="14" spans="1:17" ht="9.75" customHeight="1" x14ac:dyDescent="0.2">
      <c r="A14" s="17" t="s">
        <v>4</v>
      </c>
      <c r="B14" s="27">
        <v>13761.5</v>
      </c>
      <c r="C14" s="27">
        <v>15514.9</v>
      </c>
      <c r="D14" s="27">
        <v>14752.1</v>
      </c>
      <c r="E14" s="27">
        <v>17045.7</v>
      </c>
      <c r="F14" s="27">
        <v>18795.7</v>
      </c>
      <c r="G14" s="27">
        <v>19710.099999999999</v>
      </c>
      <c r="H14" s="27">
        <v>20958.900000000001</v>
      </c>
      <c r="I14" s="27">
        <v>24404.400000000001</v>
      </c>
      <c r="J14" s="27">
        <v>24315</v>
      </c>
      <c r="K14" s="27">
        <v>26611</v>
      </c>
      <c r="L14" s="27">
        <v>29719.3</v>
      </c>
      <c r="M14" s="27">
        <v>29953.1</v>
      </c>
      <c r="N14" s="27">
        <v>28968</v>
      </c>
      <c r="O14" s="27">
        <v>31877.401432279999</v>
      </c>
      <c r="P14" s="27">
        <v>45452.552685000002</v>
      </c>
      <c r="Q14" s="28"/>
    </row>
    <row r="15" spans="1:17" ht="9.75" customHeight="1" x14ac:dyDescent="0.2">
      <c r="A15" s="15" t="s">
        <v>2</v>
      </c>
      <c r="B15" s="25">
        <f t="shared" ref="B15:F15" si="2">SUM(B16,B17)</f>
        <v>151067.70000000001</v>
      </c>
      <c r="C15" s="25">
        <f t="shared" si="2"/>
        <v>143396.79999999999</v>
      </c>
      <c r="D15" s="25">
        <f t="shared" si="2"/>
        <v>144286.79999999999</v>
      </c>
      <c r="E15" s="25">
        <f t="shared" si="2"/>
        <v>149532.20000000001</v>
      </c>
      <c r="F15" s="25">
        <f t="shared" si="2"/>
        <v>161355.90000000002</v>
      </c>
      <c r="G15" s="25">
        <f t="shared" ref="G15:L15" si="3">SUM(G16,G17)</f>
        <v>165868.4</v>
      </c>
      <c r="H15" s="25">
        <f t="shared" si="3"/>
        <v>182955.59999999998</v>
      </c>
      <c r="I15" s="25">
        <f t="shared" si="3"/>
        <v>204278.3</v>
      </c>
      <c r="J15" s="25">
        <f t="shared" si="3"/>
        <v>214764.3</v>
      </c>
      <c r="K15" s="25">
        <f t="shared" si="3"/>
        <v>233729.8</v>
      </c>
      <c r="L15" s="25">
        <f t="shared" si="3"/>
        <v>250807.2</v>
      </c>
      <c r="M15" s="25">
        <f>+M16+M17</f>
        <v>256490.3</v>
      </c>
      <c r="N15" s="25">
        <f t="shared" ref="N15:P15" si="4">+N16+N17</f>
        <v>272849</v>
      </c>
      <c r="O15" s="25">
        <f t="shared" si="4"/>
        <v>290371.09845134005</v>
      </c>
      <c r="P15" s="25">
        <f t="shared" si="4"/>
        <v>304382.929711</v>
      </c>
      <c r="Q15" s="28"/>
    </row>
    <row r="16" spans="1:17" ht="9.75" customHeight="1" x14ac:dyDescent="0.2">
      <c r="A16" s="30" t="s">
        <v>18</v>
      </c>
      <c r="B16" s="27">
        <v>77757.100000000006</v>
      </c>
      <c r="C16" s="27">
        <v>84593.1</v>
      </c>
      <c r="D16" s="27">
        <v>83997.5</v>
      </c>
      <c r="E16" s="27">
        <v>83554.899999999994</v>
      </c>
      <c r="F16" s="27">
        <v>91591.8</v>
      </c>
      <c r="G16" s="27">
        <v>103401.8</v>
      </c>
      <c r="H16" s="27">
        <v>140271.9</v>
      </c>
      <c r="I16" s="27">
        <v>204278.3</v>
      </c>
      <c r="J16" s="27">
        <v>214764.3</v>
      </c>
      <c r="K16" s="27">
        <v>233729.8</v>
      </c>
      <c r="L16" s="27">
        <v>250807.2</v>
      </c>
      <c r="M16" s="27">
        <v>256490.3</v>
      </c>
      <c r="N16" s="27">
        <v>272849</v>
      </c>
      <c r="O16" s="27">
        <v>290371.09845134005</v>
      </c>
      <c r="P16" s="27">
        <v>304382.929711</v>
      </c>
      <c r="Q16" s="28"/>
    </row>
    <row r="17" spans="1:21" ht="9.75" customHeight="1" x14ac:dyDescent="0.2">
      <c r="A17" s="17" t="s">
        <v>19</v>
      </c>
      <c r="B17" s="27">
        <v>73310.600000000006</v>
      </c>
      <c r="C17" s="27">
        <v>58803.7</v>
      </c>
      <c r="D17" s="27">
        <v>60289.3</v>
      </c>
      <c r="E17" s="27">
        <v>65977.3</v>
      </c>
      <c r="F17" s="27">
        <v>69764.100000000006</v>
      </c>
      <c r="G17" s="27">
        <v>62466.6</v>
      </c>
      <c r="H17" s="27">
        <v>42683.7</v>
      </c>
      <c r="I17" s="27"/>
      <c r="J17" s="27"/>
      <c r="K17" s="27"/>
      <c r="L17" s="27"/>
      <c r="M17" s="27"/>
      <c r="N17" s="27"/>
      <c r="O17" s="27"/>
      <c r="P17" s="27"/>
    </row>
    <row r="18" spans="1:21" ht="9.75" customHeight="1" x14ac:dyDescent="0.2">
      <c r="A18" s="16" t="s">
        <v>9</v>
      </c>
      <c r="B18" s="25">
        <v>142727</v>
      </c>
      <c r="C18" s="25">
        <v>159435.4</v>
      </c>
      <c r="D18" s="25">
        <v>166172.20000000001</v>
      </c>
      <c r="E18" s="25">
        <v>176865.5</v>
      </c>
      <c r="F18" s="25">
        <v>190981.7</v>
      </c>
      <c r="G18" s="25">
        <v>203235.8</v>
      </c>
      <c r="H18" s="25">
        <v>219411.4</v>
      </c>
      <c r="I18" s="25">
        <v>234916.7</v>
      </c>
      <c r="J18" s="25">
        <v>241818.6</v>
      </c>
      <c r="K18" s="25">
        <v>265428.8</v>
      </c>
      <c r="L18" s="25">
        <v>285184.5</v>
      </c>
      <c r="M18" s="25">
        <v>303503.2</v>
      </c>
      <c r="N18" s="25">
        <v>322296.59999999998</v>
      </c>
      <c r="O18" s="25">
        <v>195836.14564500001</v>
      </c>
      <c r="P18" s="25">
        <v>203477.25430199999</v>
      </c>
    </row>
    <row r="19" spans="1:21" ht="9.75" customHeight="1" x14ac:dyDescent="0.2">
      <c r="A19" s="16" t="s">
        <v>15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>
        <v>134839.095157</v>
      </c>
      <c r="P19" s="25">
        <v>146358.49999400001</v>
      </c>
    </row>
    <row r="20" spans="1:21" ht="2.25" customHeight="1" x14ac:dyDescent="0.2">
      <c r="A20" s="4"/>
      <c r="B20" s="22"/>
      <c r="C20" s="22"/>
      <c r="D20" s="22"/>
      <c r="E20" s="22"/>
      <c r="F20" s="22"/>
      <c r="G20" s="22"/>
      <c r="H20" s="22"/>
      <c r="I20" s="22"/>
      <c r="J20" s="22"/>
      <c r="K20" s="23"/>
      <c r="L20" s="23"/>
      <c r="M20" s="23"/>
      <c r="N20" s="23"/>
      <c r="O20" s="23"/>
      <c r="P20" s="23"/>
      <c r="Q20" s="20"/>
    </row>
    <row r="21" spans="1:21" ht="1.5" customHeight="1" x14ac:dyDescent="0.2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21" ht="8.25" customHeight="1" x14ac:dyDescent="0.2">
      <c r="A22" s="18" t="s">
        <v>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33"/>
      <c r="P22" s="33"/>
      <c r="R22" s="20"/>
      <c r="S22" s="20"/>
      <c r="T22" s="20"/>
      <c r="U22" s="20"/>
    </row>
    <row r="23" spans="1:21" ht="8.25" customHeight="1" x14ac:dyDescent="0.2">
      <c r="A23" s="21" t="s">
        <v>10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4"/>
      <c r="N23" s="31"/>
      <c r="O23" s="21"/>
      <c r="P23" s="40"/>
      <c r="Q23" s="20"/>
      <c r="R23" s="20"/>
      <c r="S23" s="20"/>
      <c r="T23" s="20"/>
      <c r="U23" s="20"/>
    </row>
    <row r="24" spans="1:21" ht="8.25" customHeight="1" x14ac:dyDescent="0.2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4"/>
      <c r="N24" s="31"/>
      <c r="O24" s="21"/>
      <c r="P24" s="40"/>
      <c r="Q24" s="20"/>
      <c r="R24" s="20"/>
      <c r="S24" s="20"/>
      <c r="T24" s="20"/>
      <c r="U24" s="20"/>
    </row>
    <row r="25" spans="1:21" ht="8.25" customHeight="1" x14ac:dyDescent="0.2">
      <c r="A25" s="35" t="s">
        <v>23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40"/>
      <c r="Q25" s="36"/>
      <c r="R25" s="20"/>
      <c r="S25" s="20"/>
      <c r="T25" s="20"/>
      <c r="U25" s="20"/>
    </row>
    <row r="26" spans="1:21" ht="8.25" customHeight="1" x14ac:dyDescent="0.2">
      <c r="A26" s="35" t="s">
        <v>22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40"/>
      <c r="Q26" s="36"/>
      <c r="R26" s="20"/>
      <c r="S26" s="20"/>
      <c r="T26" s="20"/>
      <c r="U26" s="20"/>
    </row>
    <row r="27" spans="1:21" ht="8.25" customHeight="1" x14ac:dyDescent="0.2">
      <c r="A27" s="35" t="s">
        <v>26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40"/>
      <c r="Q27" s="36"/>
      <c r="R27" s="20"/>
      <c r="S27" s="20"/>
      <c r="T27" s="20"/>
      <c r="U27" s="20"/>
    </row>
    <row r="28" spans="1:21" ht="8.25" customHeight="1" x14ac:dyDescent="0.2">
      <c r="A28" s="21" t="s">
        <v>12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4"/>
      <c r="N28" s="31"/>
      <c r="O28" s="21"/>
      <c r="P28" s="40"/>
      <c r="Q28" s="20"/>
      <c r="R28" s="20"/>
      <c r="S28" s="20"/>
      <c r="T28" s="20"/>
      <c r="U28" s="20"/>
    </row>
    <row r="29" spans="1:21" ht="8.25" customHeight="1" x14ac:dyDescent="0.2">
      <c r="A29" s="21" t="s">
        <v>13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4"/>
      <c r="N29" s="31"/>
      <c r="O29" s="21"/>
      <c r="P29" s="40"/>
      <c r="Q29" s="20"/>
      <c r="R29" s="20"/>
      <c r="S29" s="20"/>
      <c r="T29" s="20"/>
      <c r="U29" s="20"/>
    </row>
    <row r="30" spans="1:21" ht="8.25" customHeight="1" x14ac:dyDescent="0.2">
      <c r="A30" s="41" t="s">
        <v>24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0"/>
      <c r="Q30" s="20"/>
      <c r="R30" s="20"/>
      <c r="S30" s="20"/>
      <c r="T30" s="20"/>
      <c r="U30" s="20"/>
    </row>
    <row r="31" spans="1:21" ht="8.1" customHeight="1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20"/>
      <c r="R31" s="20"/>
      <c r="S31" s="20"/>
      <c r="T31" s="20"/>
      <c r="U31" s="20"/>
    </row>
    <row r="32" spans="1:21" x14ac:dyDescent="0.2">
      <c r="A32" s="37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20"/>
      <c r="T32" s="20"/>
      <c r="U32" s="20"/>
    </row>
    <row r="33" spans="1:18" x14ac:dyDescent="0.2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9"/>
    </row>
    <row r="34" spans="1:18" x14ac:dyDescent="0.2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39"/>
    </row>
    <row r="35" spans="1:18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8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8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8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8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8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8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8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8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8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8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8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8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8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5.75" x14ac:dyDescent="0.2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15.75" x14ac:dyDescent="0.2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ht="15.75" x14ac:dyDescent="0.2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</sheetData>
  <mergeCells count="1">
    <mergeCell ref="A30:O30"/>
  </mergeCells>
  <pageMargins left="0.78740157480314965" right="1.5748031496062993" top="0.98425196850393704" bottom="0.98425196850393704" header="0" footer="0"/>
  <pageSetup paperSize="11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M4_409</vt:lpstr>
      <vt:lpstr>M4_409!Área_de_impresión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Lopez Zavala</dc:creator>
  <cp:lastModifiedBy>UCG</cp:lastModifiedBy>
  <cp:lastPrinted>2016-08-16T16:51:21Z</cp:lastPrinted>
  <dcterms:created xsi:type="dcterms:W3CDTF">2004-04-26T16:09:26Z</dcterms:created>
  <dcterms:modified xsi:type="dcterms:W3CDTF">2016-08-16T16:51:27Z</dcterms:modified>
</cp:coreProperties>
</file>