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-15" yWindow="-15" windowWidth="12480" windowHeight="12225"/>
  </bookViews>
  <sheets>
    <sheet name="M4_421" sheetId="18" r:id="rId1"/>
  </sheets>
  <definedNames>
    <definedName name="_xlnm.Print_Area" localSheetId="0">M4_421!$A$1:$G$69</definedName>
  </definedNames>
  <calcPr calcId="152511"/>
</workbook>
</file>

<file path=xl/calcChain.xml><?xml version="1.0" encoding="utf-8"?>
<calcChain xmlns="http://schemas.openxmlformats.org/spreadsheetml/2006/main">
  <c r="C7" i="18" l="1"/>
  <c r="C6" i="18"/>
  <c r="F18" i="18" l="1"/>
  <c r="E18" i="18"/>
  <c r="B18" i="18"/>
  <c r="B44" i="18"/>
  <c r="G44" i="18"/>
  <c r="B54" i="18"/>
  <c r="D54" i="18"/>
  <c r="D17" i="18" s="1"/>
  <c r="D6" i="18" s="1"/>
  <c r="E6" i="18"/>
  <c r="F6" i="18"/>
  <c r="G6" i="18"/>
  <c r="B7" i="18"/>
  <c r="B17" i="18" l="1"/>
  <c r="B6" i="18"/>
</calcChain>
</file>

<file path=xl/sharedStrings.xml><?xml version="1.0" encoding="utf-8"?>
<sst xmlns="http://schemas.openxmlformats.org/spreadsheetml/2006/main" count="73" uniqueCount="67">
  <si>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</si>
  <si>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</si>
  <si>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</si>
  <si>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</si>
  <si>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</si>
  <si>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</si>
  <si>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</si>
  <si>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</si>
  <si>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</si>
  <si>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</si>
  <si>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</si>
  <si>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</si>
  <si>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</si>
  <si>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</si>
  <si>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</si>
  <si>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</si>
  <si>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</si>
  <si>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</si>
  <si>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</si>
  <si>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</si>
  <si>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</si>
  <si>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</si>
  <si>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</si>
  <si>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</si>
  <si>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</si>
  <si>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</si>
  <si>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</si>
  <si>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</si>
  <si>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</si>
  <si>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</si>
  <si>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</si>
  <si>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</si>
  <si>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</si>
  <si>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</si>
  <si>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</si>
  <si>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</si>
  <si>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</si>
  <si>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</si>
  <si>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</si>
  <si>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</si>
  <si>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</si>
  <si>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</si>
  <si>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</si>
  <si>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</si>
  <si>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</si>
  <si>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</si>
  <si>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</si>
  <si>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</si>
  <si>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</si>
  <si>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</si>
  <si>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</si>
  <si>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</si>
  <si>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</si>
  <si>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 xml:space="preserve">              </t>
  </si>
  <si>
    <t xml:space="preserve">   Tribunal Federal de Justicia Fiscal y Administrativa</t>
  </si>
  <si>
    <t xml:space="preserve">   Instituto Federal de Telecomunicaciones</t>
  </si>
  <si>
    <t xml:space="preserve">   Comisión Federal de Competecia Económica</t>
  </si>
  <si>
    <t xml:space="preserve">   Instituto Nacional para la Evaluación de la Educación</t>
  </si>
  <si>
    <t xml:space="preserve">Fuente: Secretaría de Hacienda y Crédito Público, Unidad de Contabilidad Gubernamental. </t>
  </si>
  <si>
    <t>6/ Hasta 2012 se denominó Reforma Agraria.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</si>
  <si>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</si>
  <si>
    <r>
      <t>Gobierno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
 Federal</t>
    </r>
  </si>
  <si>
    <r>
      <t>Entidades de Control Presupuestario  Directo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</si>
  <si>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</si>
  <si>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</si>
  <si>
    <r>
      <t xml:space="preserve">         Desarrollo Agrario, Territorial y Urbano</t>
    </r>
    <r>
      <rPr>
        <vertAlign val="superscript"/>
        <sz val="5.5"/>
        <rFont val="Soberana Sans Light"/>
        <family val="3"/>
      </rPr>
      <t>6/</t>
    </r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</si>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</sst>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"/>
    <numFmt numFmtId="166" formatCode="#,##0.0_ ;[Red]\-#,##0.0\ "/>
  </numFmts>
  <fonts count="19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D7D7D"/>
      </left>
      <right style="thin">
        <color rgb="FF7D7D7D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3" fillId="0" borderId="0" xfId="0" applyNumberFormat="1" applyFont="1"/>
    <xf numFmtId="165" fontId="9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166" fontId="14" fillId="0" borderId="6" xfId="0" applyNumberFormat="1" applyFont="1" applyBorder="1" applyAlignment="1"/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/>
    <xf numFmtId="164" fontId="9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6" fontId="15" fillId="0" borderId="7" xfId="0" applyNumberFormat="1" applyFont="1" applyBorder="1" applyAlignment="1"/>
    <xf numFmtId="164" fontId="9" fillId="0" borderId="1" xfId="0" applyNumberFormat="1" applyFont="1" applyBorder="1"/>
    <xf numFmtId="0" fontId="5" fillId="0" borderId="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164" fontId="13" fillId="0" borderId="8" xfId="0" applyNumberFormat="1" applyFont="1" applyBorder="1"/>
    <xf numFmtId="166" fontId="15" fillId="0" borderId="8" xfId="0" applyNumberFormat="1" applyFont="1" applyBorder="1" applyAlignment="1"/>
    <xf numFmtId="164" fontId="11" fillId="0" borderId="8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2" fillId="0" borderId="8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>
      <selection activeCell="B3" sqref="B3:G3"/>
    </sheetView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60</v>
      </c>
    </row>
    <row r="2" spans="1:13" ht="10.5" customHeight="1" x14ac:dyDescent="0.2">
      <c r="A2" s="10" t="s">
        <v>1</v>
      </c>
      <c r="G2" s="11" t="s">
        <v>66</v>
      </c>
    </row>
    <row r="3" spans="1:13" ht="12.75" customHeight="1" x14ac:dyDescent="0.2">
      <c r="A3" s="38" t="s">
        <v>37</v>
      </c>
      <c r="B3" s="47">
        <v>2014</v>
      </c>
      <c r="C3" s="47"/>
      <c r="D3" s="47"/>
      <c r="E3" s="47"/>
      <c r="F3" s="47"/>
      <c r="G3" s="47"/>
      <c r="H3" s="43"/>
      <c r="I3" s="43"/>
      <c r="J3" s="43"/>
      <c r="K3" s="43"/>
      <c r="L3" s="43"/>
      <c r="M3" s="43"/>
    </row>
    <row r="4" spans="1:13" ht="26.25" customHeight="1" x14ac:dyDescent="0.2">
      <c r="A4" s="39"/>
      <c r="B4" s="41" t="s">
        <v>0</v>
      </c>
      <c r="C4" s="41" t="s">
        <v>61</v>
      </c>
      <c r="D4" s="41" t="s">
        <v>62</v>
      </c>
      <c r="E4" s="46" t="s">
        <v>47</v>
      </c>
      <c r="F4" s="46"/>
      <c r="G4" s="48" t="s">
        <v>38</v>
      </c>
      <c r="H4" s="2"/>
      <c r="I4" s="3"/>
      <c r="J4" s="3"/>
      <c r="K4" s="44"/>
      <c r="L4" s="45"/>
      <c r="M4" s="3"/>
    </row>
    <row r="5" spans="1:13" ht="21.95" customHeight="1" x14ac:dyDescent="0.2">
      <c r="A5" s="40"/>
      <c r="B5" s="42"/>
      <c r="C5" s="42"/>
      <c r="D5" s="42"/>
      <c r="E5" s="21" t="s">
        <v>63</v>
      </c>
      <c r="F5" s="21" t="s">
        <v>64</v>
      </c>
      <c r="G5" s="42"/>
      <c r="H5" s="4"/>
      <c r="I5" s="4"/>
      <c r="J5" s="4"/>
      <c r="K5" s="3"/>
      <c r="L5" s="3"/>
      <c r="M5" s="4"/>
    </row>
    <row r="6" spans="1:13" s="17" customFormat="1" ht="11.25" customHeight="1" x14ac:dyDescent="0.25">
      <c r="A6" s="18" t="s">
        <v>0</v>
      </c>
      <c r="B6" s="23">
        <f>SUM(C6:G6)</f>
        <v>749205279.77215004</v>
      </c>
      <c r="C6" s="24">
        <f>SUM(C7,C17,C12,C16,C13,C14,C15)</f>
        <v>151550801.67215002</v>
      </c>
      <c r="D6" s="24">
        <f t="shared" ref="D6:G6" si="0">SUM(D7,D17,)</f>
        <v>365308186.40000004</v>
      </c>
      <c r="E6" s="24">
        <f t="shared" si="0"/>
        <v>23395109.899999999</v>
      </c>
      <c r="F6" s="24">
        <f t="shared" si="0"/>
        <v>8206685.5</v>
      </c>
      <c r="G6" s="24">
        <f t="shared" si="0"/>
        <v>200744496.30000001</v>
      </c>
      <c r="H6" s="16"/>
      <c r="I6" s="16"/>
      <c r="J6" s="16"/>
      <c r="K6" s="16"/>
      <c r="L6" s="16"/>
      <c r="M6" s="16"/>
    </row>
    <row r="7" spans="1:13" s="5" customFormat="1" ht="11.25" customHeight="1" x14ac:dyDescent="0.25">
      <c r="A7" s="18" t="s">
        <v>40</v>
      </c>
      <c r="B7" s="23">
        <f>SUM(B8:B11)</f>
        <v>3031964.5074199997</v>
      </c>
      <c r="C7" s="23">
        <f>SUM(C8:C11)-0.1</f>
        <v>3031964.4074199996</v>
      </c>
      <c r="D7" s="23"/>
      <c r="E7" s="23"/>
      <c r="F7" s="23"/>
      <c r="G7" s="23"/>
    </row>
    <row r="8" spans="1:13" ht="7.5" customHeight="1" x14ac:dyDescent="0.2">
      <c r="A8" s="12" t="s">
        <v>2</v>
      </c>
      <c r="B8" s="25">
        <v>554619.22793000005</v>
      </c>
      <c r="C8" s="25">
        <v>554619.22793000005</v>
      </c>
      <c r="D8" s="26"/>
      <c r="E8" s="26"/>
      <c r="F8" s="26"/>
      <c r="G8" s="26"/>
    </row>
    <row r="9" spans="1:13" ht="7.5" customHeight="1" x14ac:dyDescent="0.2">
      <c r="A9" s="12" t="s">
        <v>3</v>
      </c>
      <c r="B9" s="25">
        <v>2290615.2563299998</v>
      </c>
      <c r="C9" s="25">
        <v>2290615.2563299998</v>
      </c>
      <c r="D9" s="26"/>
      <c r="E9" s="26"/>
      <c r="F9" s="26"/>
      <c r="G9" s="26"/>
    </row>
    <row r="10" spans="1:13" ht="7.5" customHeight="1" x14ac:dyDescent="0.2">
      <c r="A10" s="12" t="s">
        <v>4</v>
      </c>
      <c r="B10" s="25">
        <v>124860.05436000002</v>
      </c>
      <c r="C10" s="25">
        <v>124860.05436000002</v>
      </c>
      <c r="D10" s="26"/>
      <c r="E10" s="26"/>
      <c r="F10" s="26"/>
      <c r="G10" s="26"/>
    </row>
    <row r="11" spans="1:13" ht="7.5" customHeight="1" x14ac:dyDescent="0.2">
      <c r="A11" s="12" t="s">
        <v>5</v>
      </c>
      <c r="B11" s="25">
        <v>61869.96880000001</v>
      </c>
      <c r="C11" s="25">
        <v>61869.96880000001</v>
      </c>
      <c r="D11" s="26"/>
      <c r="E11" s="26"/>
      <c r="F11" s="26"/>
      <c r="G11" s="26"/>
      <c r="I11" s="7"/>
      <c r="J11" s="7"/>
      <c r="K11" s="7"/>
    </row>
    <row r="12" spans="1:13" s="5" customFormat="1" ht="11.25" customHeight="1" x14ac:dyDescent="0.25">
      <c r="A12" s="18" t="s">
        <v>48</v>
      </c>
      <c r="B12" s="22">
        <v>292304.87199999997</v>
      </c>
      <c r="C12" s="22">
        <v>292304.87199999997</v>
      </c>
      <c r="D12" s="23"/>
      <c r="E12" s="23"/>
      <c r="F12" s="23"/>
      <c r="G12" s="23"/>
      <c r="H12" s="19"/>
      <c r="I12" s="30"/>
      <c r="J12" s="30"/>
      <c r="K12" s="30"/>
    </row>
    <row r="13" spans="1:13" s="5" customFormat="1" ht="11.25" customHeight="1" x14ac:dyDescent="0.25">
      <c r="A13" s="31" t="s">
        <v>56</v>
      </c>
      <c r="B13" s="22">
        <v>2632.1</v>
      </c>
      <c r="C13" s="22">
        <v>2632.1</v>
      </c>
      <c r="D13" s="23"/>
      <c r="E13" s="23"/>
      <c r="F13" s="23"/>
      <c r="G13" s="23"/>
      <c r="H13" s="19"/>
      <c r="I13" s="30"/>
      <c r="J13" s="30"/>
      <c r="K13" s="30"/>
    </row>
    <row r="14" spans="1:13" s="5" customFormat="1" ht="11.25" customHeight="1" x14ac:dyDescent="0.25">
      <c r="A14" s="31" t="s">
        <v>57</v>
      </c>
      <c r="B14" s="22">
        <v>29787.1</v>
      </c>
      <c r="C14" s="22">
        <v>29787.1</v>
      </c>
      <c r="D14" s="23"/>
      <c r="E14" s="23"/>
      <c r="F14" s="23"/>
      <c r="G14" s="23"/>
      <c r="H14" s="19"/>
      <c r="I14" s="30"/>
      <c r="J14" s="30"/>
      <c r="K14" s="30"/>
    </row>
    <row r="15" spans="1:13" s="5" customFormat="1" ht="11.25" customHeight="1" x14ac:dyDescent="0.25">
      <c r="A15" s="31" t="s">
        <v>55</v>
      </c>
      <c r="B15" s="22">
        <v>41179.4</v>
      </c>
      <c r="C15" s="22">
        <v>41179.4</v>
      </c>
      <c r="D15" s="23"/>
      <c r="E15" s="23"/>
      <c r="F15" s="23"/>
      <c r="G15" s="23"/>
      <c r="H15" s="19"/>
      <c r="I15" s="30"/>
      <c r="J15" s="30"/>
      <c r="K15" s="30"/>
    </row>
    <row r="16" spans="1:13" s="5" customFormat="1" ht="11.25" customHeight="1" x14ac:dyDescent="0.25">
      <c r="A16" s="32" t="s">
        <v>54</v>
      </c>
      <c r="B16" s="22">
        <v>108186.99272999997</v>
      </c>
      <c r="C16" s="22">
        <v>108186.99272999997</v>
      </c>
      <c r="D16" s="23"/>
      <c r="E16" s="23"/>
      <c r="F16" s="23"/>
      <c r="G16" s="23"/>
      <c r="H16" s="33"/>
      <c r="I16" s="30"/>
      <c r="J16" s="30"/>
      <c r="K16" s="30"/>
      <c r="L16" s="30"/>
    </row>
    <row r="17" spans="1:12" s="5" customFormat="1" ht="11.25" customHeight="1" x14ac:dyDescent="0.25">
      <c r="A17" s="18" t="s">
        <v>42</v>
      </c>
      <c r="B17" s="28">
        <f>SUM(B18,B44,B54)</f>
        <v>745699224.86859012</v>
      </c>
      <c r="C17" s="23">
        <v>148044746.80000001</v>
      </c>
      <c r="D17" s="23">
        <f>SUM(D54)</f>
        <v>365308186.40000004</v>
      </c>
      <c r="E17" s="23">
        <v>23395109.899999999</v>
      </c>
      <c r="F17" s="23">
        <v>8206685.5</v>
      </c>
      <c r="G17" s="23">
        <v>200744496.30000001</v>
      </c>
      <c r="H17" s="34"/>
      <c r="I17" s="30"/>
      <c r="J17" s="30"/>
      <c r="K17" s="30"/>
      <c r="L17" s="30"/>
    </row>
    <row r="18" spans="1:12" s="5" customFormat="1" ht="7.5" customHeight="1" x14ac:dyDescent="0.25">
      <c r="A18" s="18" t="s">
        <v>43</v>
      </c>
      <c r="B18" s="23">
        <f>SUM(B19:B43)-0.1</f>
        <v>179646542.16858998</v>
      </c>
      <c r="C18" s="23">
        <v>148044746.80000001</v>
      </c>
      <c r="D18" s="23"/>
      <c r="E18" s="23">
        <f>SUM(E20:E43)</f>
        <v>23394109.899999999</v>
      </c>
      <c r="F18" s="23">
        <f>SUM(F20:F43)-0.1</f>
        <v>8206685.5000000009</v>
      </c>
      <c r="G18" s="23"/>
      <c r="H18" s="35"/>
      <c r="I18" s="36"/>
      <c r="J18" s="36"/>
      <c r="K18" s="30"/>
      <c r="L18" s="30"/>
    </row>
    <row r="19" spans="1:12" ht="7.5" customHeight="1" x14ac:dyDescent="0.2">
      <c r="A19" s="12" t="s">
        <v>9</v>
      </c>
      <c r="B19" s="22">
        <v>132129.76858999999</v>
      </c>
      <c r="C19" s="22">
        <v>132129.76858999999</v>
      </c>
      <c r="D19" s="26"/>
      <c r="E19" s="26"/>
      <c r="F19" s="26"/>
      <c r="G19" s="26"/>
      <c r="H19" s="37"/>
      <c r="I19" s="7"/>
      <c r="J19" s="7"/>
      <c r="K19" s="7"/>
      <c r="L19" s="7"/>
    </row>
    <row r="20" spans="1:12" ht="7.5" customHeight="1" x14ac:dyDescent="0.2">
      <c r="A20" s="12" t="s">
        <v>10</v>
      </c>
      <c r="B20" s="26">
        <v>2957936.6</v>
      </c>
      <c r="C20" s="26">
        <v>2843011.2</v>
      </c>
      <c r="D20" s="26"/>
      <c r="E20" s="26">
        <v>110938.6</v>
      </c>
      <c r="F20" s="26">
        <v>3986.8</v>
      </c>
      <c r="G20" s="26"/>
      <c r="H20" s="37"/>
      <c r="I20" s="7"/>
      <c r="J20" s="7"/>
      <c r="K20" s="7"/>
      <c r="L20" s="7"/>
    </row>
    <row r="21" spans="1:12" ht="7.5" customHeight="1" x14ac:dyDescent="0.2">
      <c r="A21" s="12" t="s">
        <v>11</v>
      </c>
      <c r="B21" s="26">
        <v>273329.59999999998</v>
      </c>
      <c r="C21" s="26">
        <v>273329.59999999998</v>
      </c>
      <c r="D21" s="26"/>
      <c r="E21" s="26"/>
      <c r="F21" s="26"/>
      <c r="G21" s="26"/>
      <c r="H21" s="37"/>
      <c r="I21" s="7"/>
      <c r="J21" s="7"/>
      <c r="K21" s="7"/>
      <c r="L21" s="7"/>
    </row>
    <row r="22" spans="1:12" ht="7.5" customHeight="1" x14ac:dyDescent="0.2">
      <c r="A22" s="12" t="s">
        <v>12</v>
      </c>
      <c r="B22" s="26">
        <v>1347505.6</v>
      </c>
      <c r="C22" s="26">
        <v>105310.3</v>
      </c>
      <c r="D22" s="26"/>
      <c r="E22" s="26">
        <v>596357.5</v>
      </c>
      <c r="F22" s="26">
        <v>645837.9</v>
      </c>
      <c r="G22" s="26"/>
      <c r="H22" s="37"/>
      <c r="I22" s="7"/>
      <c r="J22" s="7"/>
      <c r="K22" s="7"/>
      <c r="L22" s="7"/>
    </row>
    <row r="23" spans="1:12" ht="7.5" customHeight="1" x14ac:dyDescent="0.2">
      <c r="A23" s="12" t="s">
        <v>13</v>
      </c>
      <c r="B23" s="26">
        <v>7831165.9000000004</v>
      </c>
      <c r="C23" s="26">
        <v>7771379.4000000004</v>
      </c>
      <c r="D23" s="26"/>
      <c r="E23" s="26"/>
      <c r="F23" s="26">
        <v>59786.5</v>
      </c>
      <c r="G23" s="26"/>
      <c r="H23" s="37"/>
      <c r="I23" s="7"/>
      <c r="J23" s="7"/>
      <c r="K23" s="7"/>
      <c r="L23" s="7"/>
    </row>
    <row r="24" spans="1:12" ht="7.5" customHeight="1" x14ac:dyDescent="0.2">
      <c r="A24" s="12" t="s">
        <v>32</v>
      </c>
      <c r="B24" s="29"/>
      <c r="C24" s="27"/>
      <c r="D24" s="27"/>
      <c r="E24" s="27"/>
      <c r="F24" s="27"/>
      <c r="G24" s="26"/>
      <c r="I24" s="7"/>
      <c r="J24" s="7"/>
      <c r="K24" s="7"/>
    </row>
    <row r="25" spans="1:12" ht="7.5" customHeight="1" x14ac:dyDescent="0.2">
      <c r="A25" s="12" t="s">
        <v>30</v>
      </c>
      <c r="B25" s="29">
        <v>852282.7</v>
      </c>
      <c r="C25" s="26">
        <v>423403.5</v>
      </c>
      <c r="D25" s="26"/>
      <c r="E25" s="26">
        <v>405908.3</v>
      </c>
      <c r="F25" s="26">
        <v>22970.799999999999</v>
      </c>
      <c r="G25" s="26"/>
      <c r="H25" s="6"/>
      <c r="I25" s="7"/>
      <c r="J25" s="7"/>
      <c r="K25" s="7"/>
    </row>
    <row r="26" spans="1:12" ht="7.5" customHeight="1" x14ac:dyDescent="0.2">
      <c r="A26" s="12" t="s">
        <v>14</v>
      </c>
      <c r="B26" s="26">
        <v>70114990.299999997</v>
      </c>
      <c r="C26" s="26">
        <v>63999203.100000001</v>
      </c>
      <c r="D26" s="26"/>
      <c r="E26" s="26">
        <v>2188484.6</v>
      </c>
      <c r="F26" s="26">
        <v>3927302.7</v>
      </c>
      <c r="G26" s="26"/>
      <c r="H26" s="6"/>
      <c r="I26" s="7"/>
      <c r="J26" s="7"/>
      <c r="K26" s="7"/>
    </row>
    <row r="27" spans="1:12" ht="7.5" customHeight="1" x14ac:dyDescent="0.2">
      <c r="A27" s="12" t="s">
        <v>15</v>
      </c>
      <c r="B27" s="26">
        <v>14027781.300000001</v>
      </c>
      <c r="C27" s="26">
        <v>10971496.699999999</v>
      </c>
      <c r="D27" s="26"/>
      <c r="E27" s="26">
        <v>2528852</v>
      </c>
      <c r="F27" s="26">
        <v>527435.6</v>
      </c>
      <c r="G27" s="26"/>
      <c r="H27" s="6"/>
    </row>
    <row r="28" spans="1:12" ht="7.5" customHeight="1" x14ac:dyDescent="0.2">
      <c r="A28" s="12" t="s">
        <v>6</v>
      </c>
      <c r="B28" s="26">
        <v>13362875.800000001</v>
      </c>
      <c r="C28" s="26">
        <v>6897323.2999999998</v>
      </c>
      <c r="D28" s="26"/>
      <c r="E28" s="26">
        <v>5796385.9000000004</v>
      </c>
      <c r="F28" s="26">
        <v>669166.5</v>
      </c>
      <c r="G28" s="26"/>
      <c r="H28" s="6"/>
    </row>
    <row r="29" spans="1:12" ht="7.5" customHeight="1" x14ac:dyDescent="0.2">
      <c r="A29" s="12" t="s">
        <v>16</v>
      </c>
      <c r="B29" s="26">
        <v>4673712</v>
      </c>
      <c r="C29" s="26">
        <v>1551386</v>
      </c>
      <c r="D29" s="26"/>
      <c r="E29" s="26">
        <v>2252497.2999999998</v>
      </c>
      <c r="F29" s="26">
        <v>869828.7</v>
      </c>
      <c r="G29" s="26"/>
      <c r="H29" s="6"/>
    </row>
    <row r="30" spans="1:12" ht="7.5" customHeight="1" x14ac:dyDescent="0.2">
      <c r="A30" s="12" t="s">
        <v>17</v>
      </c>
      <c r="B30" s="26">
        <v>3410651.1</v>
      </c>
      <c r="C30" s="26">
        <v>3410651.1</v>
      </c>
      <c r="D30" s="26"/>
      <c r="E30" s="26"/>
      <c r="F30" s="26"/>
      <c r="G30" s="26"/>
      <c r="H30" s="6"/>
    </row>
    <row r="31" spans="1:12" ht="7.5" customHeight="1" x14ac:dyDescent="0.2">
      <c r="A31" s="12" t="s">
        <v>18</v>
      </c>
      <c r="B31" s="26">
        <v>1327566.6000000001</v>
      </c>
      <c r="C31" s="26">
        <v>1327566.6000000001</v>
      </c>
      <c r="D31" s="26"/>
      <c r="E31" s="26"/>
      <c r="F31" s="26"/>
      <c r="G31" s="26"/>
      <c r="H31" s="6"/>
    </row>
    <row r="32" spans="1:12" ht="7.5" customHeight="1" x14ac:dyDescent="0.2">
      <c r="A32" s="12" t="s">
        <v>65</v>
      </c>
      <c r="B32" s="26">
        <v>1988262.4</v>
      </c>
      <c r="C32" s="26">
        <v>1987701.5</v>
      </c>
      <c r="D32" s="26"/>
      <c r="E32" s="26">
        <v>354.6</v>
      </c>
      <c r="F32" s="26">
        <v>206.4</v>
      </c>
      <c r="G32" s="26"/>
      <c r="H32" s="6"/>
    </row>
    <row r="33" spans="1:8" ht="7.5" customHeight="1" x14ac:dyDescent="0.2">
      <c r="A33" s="12" t="s">
        <v>7</v>
      </c>
      <c r="B33" s="26">
        <v>32455162.899999999</v>
      </c>
      <c r="C33" s="26">
        <v>27419740.699999999</v>
      </c>
      <c r="D33" s="26"/>
      <c r="E33" s="26">
        <v>4497283.5</v>
      </c>
      <c r="F33" s="26">
        <v>538138.69999999995</v>
      </c>
      <c r="G33" s="26"/>
      <c r="H33" s="6"/>
    </row>
    <row r="34" spans="1:8" ht="7.5" customHeight="1" x14ac:dyDescent="0.2">
      <c r="A34" s="12" t="s">
        <v>19</v>
      </c>
      <c r="B34" s="26">
        <v>897056.2</v>
      </c>
      <c r="C34" s="26">
        <v>897056.2</v>
      </c>
      <c r="D34" s="26"/>
      <c r="E34" s="26"/>
      <c r="F34" s="26"/>
      <c r="G34" s="26"/>
      <c r="H34" s="6"/>
    </row>
    <row r="35" spans="1:8" ht="7.5" customHeight="1" x14ac:dyDescent="0.2">
      <c r="A35" s="12" t="s">
        <v>20</v>
      </c>
      <c r="B35" s="26">
        <v>368098.4</v>
      </c>
      <c r="C35" s="26">
        <v>20988.2</v>
      </c>
      <c r="D35" s="26"/>
      <c r="E35" s="26">
        <v>12171</v>
      </c>
      <c r="F35" s="26">
        <v>334939.2</v>
      </c>
      <c r="G35" s="26"/>
      <c r="H35" s="6"/>
    </row>
    <row r="36" spans="1:8" ht="7.5" customHeight="1" x14ac:dyDescent="0.2">
      <c r="A36" s="12" t="s">
        <v>46</v>
      </c>
      <c r="B36" s="26"/>
      <c r="C36" s="26"/>
      <c r="D36" s="26"/>
      <c r="E36" s="26"/>
      <c r="F36" s="26"/>
      <c r="G36" s="26"/>
      <c r="H36" s="6"/>
    </row>
    <row r="37" spans="1:8" ht="7.5" customHeight="1" x14ac:dyDescent="0.2">
      <c r="A37" s="12" t="s">
        <v>21</v>
      </c>
      <c r="B37" s="26">
        <v>6248646.5</v>
      </c>
      <c r="C37" s="26">
        <v>5858221.5999999996</v>
      </c>
      <c r="D37" s="26"/>
      <c r="E37" s="26">
        <v>1563.8</v>
      </c>
      <c r="F37" s="26">
        <v>387861</v>
      </c>
      <c r="G37" s="26"/>
      <c r="H37" s="6"/>
    </row>
    <row r="38" spans="1:8" ht="7.5" customHeight="1" x14ac:dyDescent="0.2">
      <c r="A38" s="12" t="s">
        <v>22</v>
      </c>
      <c r="B38" s="26">
        <v>761435.2</v>
      </c>
      <c r="C38" s="26"/>
      <c r="D38" s="26"/>
      <c r="E38" s="26">
        <v>752692</v>
      </c>
      <c r="F38" s="26">
        <v>8743.2000000000007</v>
      </c>
      <c r="G38" s="26"/>
      <c r="H38" s="6"/>
    </row>
    <row r="39" spans="1:8" ht="7.5" customHeight="1" x14ac:dyDescent="0.2">
      <c r="A39" s="12" t="s">
        <v>8</v>
      </c>
      <c r="B39" s="26">
        <v>11937808</v>
      </c>
      <c r="C39" s="26">
        <v>11937808</v>
      </c>
      <c r="D39" s="26"/>
      <c r="E39" s="26"/>
      <c r="F39" s="26"/>
      <c r="G39" s="26"/>
      <c r="H39" s="6"/>
    </row>
    <row r="40" spans="1:8" ht="7.5" customHeight="1" x14ac:dyDescent="0.2">
      <c r="A40" s="12" t="s">
        <v>23</v>
      </c>
      <c r="B40" s="26">
        <v>154409.60000000001</v>
      </c>
      <c r="C40" s="26">
        <v>154409.60000000001</v>
      </c>
      <c r="D40" s="26"/>
      <c r="E40" s="26"/>
      <c r="F40" s="26"/>
      <c r="G40" s="26"/>
      <c r="H40" s="6"/>
    </row>
    <row r="41" spans="1:8" ht="7.5" customHeight="1" x14ac:dyDescent="0.2">
      <c r="A41" s="12" t="s">
        <v>24</v>
      </c>
      <c r="B41" s="26">
        <v>61570</v>
      </c>
      <c r="C41" s="26">
        <v>61570</v>
      </c>
      <c r="D41" s="26"/>
      <c r="E41" s="26"/>
      <c r="F41" s="26"/>
      <c r="G41" s="26"/>
      <c r="H41" s="6"/>
    </row>
    <row r="42" spans="1:8" ht="7.5" customHeight="1" x14ac:dyDescent="0.2">
      <c r="A42" s="12" t="s">
        <v>25</v>
      </c>
      <c r="B42" s="26">
        <v>1063.4000000000001</v>
      </c>
      <c r="C42" s="26">
        <v>1063.4000000000001</v>
      </c>
      <c r="D42" s="26"/>
      <c r="E42" s="26"/>
      <c r="F42" s="26"/>
      <c r="G42" s="26"/>
      <c r="H42" s="6"/>
    </row>
    <row r="43" spans="1:8" ht="7.5" customHeight="1" x14ac:dyDescent="0.2">
      <c r="A43" s="12" t="s">
        <v>26</v>
      </c>
      <c r="B43" s="26">
        <v>4461102.4000000004</v>
      </c>
      <c r="C43" s="26"/>
      <c r="D43" s="26"/>
      <c r="E43" s="22">
        <v>4250620.8</v>
      </c>
      <c r="F43" s="26">
        <v>210481.6</v>
      </c>
      <c r="G43" s="26"/>
      <c r="H43" s="6"/>
    </row>
    <row r="44" spans="1:8" s="5" customFormat="1" ht="11.25" customHeight="1" x14ac:dyDescent="0.25">
      <c r="A44" s="18" t="s">
        <v>41</v>
      </c>
      <c r="B44" s="23">
        <f>SUM(B45:B53)</f>
        <v>200744496.30000001</v>
      </c>
      <c r="C44" s="23"/>
      <c r="D44" s="23"/>
      <c r="E44" s="23"/>
      <c r="F44" s="23"/>
      <c r="G44" s="23">
        <f>SUM(G45:G53)</f>
        <v>200744496.30000001</v>
      </c>
    </row>
    <row r="45" spans="1:8" ht="7.5" customHeight="1" x14ac:dyDescent="0.2">
      <c r="A45" s="12" t="s">
        <v>6</v>
      </c>
      <c r="B45" s="26">
        <v>1568006.9</v>
      </c>
      <c r="C45" s="26"/>
      <c r="D45" s="26"/>
      <c r="E45" s="26"/>
      <c r="F45" s="26"/>
      <c r="G45" s="26">
        <v>1568006.9</v>
      </c>
    </row>
    <row r="46" spans="1:8" ht="7.5" customHeight="1" x14ac:dyDescent="0.2">
      <c r="A46" s="12" t="s">
        <v>7</v>
      </c>
      <c r="B46" s="26">
        <v>6295671.5</v>
      </c>
      <c r="C46" s="26"/>
      <c r="D46" s="26"/>
      <c r="E46" s="26"/>
      <c r="F46" s="26"/>
      <c r="G46" s="26">
        <v>6295671.5</v>
      </c>
    </row>
    <row r="47" spans="1:8" ht="7.5" customHeight="1" x14ac:dyDescent="0.2">
      <c r="A47" s="12" t="s">
        <v>14</v>
      </c>
      <c r="B47" s="26"/>
      <c r="C47" s="26"/>
      <c r="D47" s="26"/>
      <c r="E47" s="26"/>
      <c r="F47" s="26"/>
      <c r="G47" s="26"/>
    </row>
    <row r="48" spans="1:8" ht="7.5" customHeight="1" x14ac:dyDescent="0.2">
      <c r="A48" s="12" t="s">
        <v>16</v>
      </c>
      <c r="B48" s="26">
        <v>2675047.4</v>
      </c>
      <c r="C48" s="26"/>
      <c r="D48" s="26"/>
      <c r="E48" s="26"/>
      <c r="F48" s="26"/>
      <c r="G48" s="26">
        <v>2675047.4</v>
      </c>
    </row>
    <row r="49" spans="1:8" ht="7.5" customHeight="1" x14ac:dyDescent="0.2">
      <c r="A49" s="12" t="s">
        <v>8</v>
      </c>
      <c r="B49" s="26">
        <v>64664134.299999997</v>
      </c>
      <c r="C49" s="26"/>
      <c r="D49" s="26"/>
      <c r="E49" s="26"/>
      <c r="F49" s="26"/>
      <c r="G49" s="26">
        <v>64664134.299999997</v>
      </c>
    </row>
    <row r="50" spans="1:8" ht="7.5" customHeight="1" x14ac:dyDescent="0.2">
      <c r="A50" s="12" t="s">
        <v>51</v>
      </c>
      <c r="B50" s="26"/>
      <c r="C50" s="26"/>
      <c r="D50" s="26"/>
      <c r="E50" s="26"/>
      <c r="F50" s="26"/>
      <c r="G50" s="26"/>
    </row>
    <row r="51" spans="1:8" ht="7.5" customHeight="1" x14ac:dyDescent="0.2">
      <c r="A51" s="12" t="s">
        <v>52</v>
      </c>
      <c r="B51" s="26"/>
      <c r="C51" s="26"/>
      <c r="D51" s="26"/>
      <c r="E51" s="26"/>
      <c r="F51" s="26"/>
      <c r="G51" s="26"/>
    </row>
    <row r="52" spans="1:8" ht="7.5" customHeight="1" x14ac:dyDescent="0.2">
      <c r="A52" s="12" t="s">
        <v>31</v>
      </c>
      <c r="B52" s="26"/>
      <c r="C52" s="26"/>
      <c r="D52" s="26"/>
      <c r="E52" s="26"/>
      <c r="F52" s="26"/>
      <c r="G52" s="26"/>
    </row>
    <row r="53" spans="1:8" ht="7.5" customHeight="1" x14ac:dyDescent="0.2">
      <c r="A53" s="12" t="s">
        <v>34</v>
      </c>
      <c r="B53" s="26">
        <v>125541636.2</v>
      </c>
      <c r="C53" s="26"/>
      <c r="D53" s="26"/>
      <c r="E53" s="26"/>
      <c r="F53" s="26"/>
      <c r="G53" s="26">
        <v>125541636.2</v>
      </c>
    </row>
    <row r="54" spans="1:8" s="5" customFormat="1" ht="11.25" customHeight="1" x14ac:dyDescent="0.25">
      <c r="A54" s="18" t="s">
        <v>44</v>
      </c>
      <c r="B54" s="23">
        <f>SUM(B55,B57,B58,B59)+0.1</f>
        <v>365308186.40000004</v>
      </c>
      <c r="C54" s="23"/>
      <c r="D54" s="23">
        <f>SUM(D55,D57,D58,D59)+0.1</f>
        <v>365308186.40000004</v>
      </c>
      <c r="E54" s="23"/>
      <c r="F54" s="23"/>
      <c r="G54" s="23"/>
      <c r="H54" s="19"/>
    </row>
    <row r="55" spans="1:8" ht="7.5" customHeight="1" x14ac:dyDescent="0.2">
      <c r="A55" s="12" t="s">
        <v>27</v>
      </c>
      <c r="B55" s="26">
        <v>3076869.7</v>
      </c>
      <c r="C55" s="26"/>
      <c r="D55" s="26">
        <v>3076869.7</v>
      </c>
      <c r="E55" s="26"/>
      <c r="F55" s="26"/>
      <c r="G55" s="26"/>
      <c r="H55" s="6"/>
    </row>
    <row r="56" spans="1:8" ht="7.5" customHeight="1" x14ac:dyDescent="0.2">
      <c r="A56" s="12" t="s">
        <v>33</v>
      </c>
      <c r="B56" s="26"/>
      <c r="C56" s="26"/>
      <c r="D56" s="26"/>
      <c r="E56" s="26"/>
      <c r="F56" s="26"/>
      <c r="G56" s="26"/>
      <c r="H56" s="6"/>
    </row>
    <row r="57" spans="1:8" ht="7.5" customHeight="1" x14ac:dyDescent="0.2">
      <c r="A57" s="12" t="s">
        <v>50</v>
      </c>
      <c r="B57" s="26">
        <v>1206677</v>
      </c>
      <c r="C57" s="26"/>
      <c r="D57" s="26">
        <v>1206677</v>
      </c>
      <c r="E57" s="26"/>
      <c r="F57" s="26"/>
      <c r="G57" s="26"/>
      <c r="H57" s="6"/>
    </row>
    <row r="58" spans="1:8" ht="7.5" customHeight="1" x14ac:dyDescent="0.2">
      <c r="A58" s="12" t="s">
        <v>28</v>
      </c>
      <c r="B58" s="26">
        <v>32452884.300000001</v>
      </c>
      <c r="C58" s="26"/>
      <c r="D58" s="26">
        <v>32452884.300000001</v>
      </c>
      <c r="E58" s="26"/>
      <c r="F58" s="26"/>
      <c r="G58" s="26"/>
      <c r="H58" s="6"/>
    </row>
    <row r="59" spans="1:8" ht="7.5" customHeight="1" x14ac:dyDescent="0.2">
      <c r="A59" s="12" t="s">
        <v>29</v>
      </c>
      <c r="B59" s="26">
        <v>328571755.30000001</v>
      </c>
      <c r="C59" s="26"/>
      <c r="D59" s="26">
        <v>328571755.30000001</v>
      </c>
      <c r="E59" s="26"/>
      <c r="F59" s="26"/>
      <c r="G59" s="26"/>
      <c r="H59" s="6"/>
    </row>
    <row r="60" spans="1:8" ht="2.25" customHeight="1" x14ac:dyDescent="0.2">
      <c r="A60" s="13"/>
      <c r="B60" s="20"/>
      <c r="C60" s="20"/>
      <c r="D60" s="20"/>
      <c r="E60" s="20"/>
      <c r="F60" s="20"/>
      <c r="G60" s="20"/>
      <c r="H60" s="6"/>
    </row>
    <row r="61" spans="1:8" ht="2.25" customHeight="1" x14ac:dyDescent="0.2">
      <c r="A61" s="14"/>
      <c r="B61" s="7"/>
      <c r="C61" s="7"/>
      <c r="D61" s="7"/>
      <c r="E61" s="7"/>
      <c r="F61" s="7"/>
      <c r="G61" s="7"/>
    </row>
    <row r="62" spans="1:8" ht="7.5" customHeight="1" x14ac:dyDescent="0.2">
      <c r="A62" s="15" t="s">
        <v>35</v>
      </c>
    </row>
    <row r="63" spans="1:8" ht="7.5" customHeight="1" x14ac:dyDescent="0.2">
      <c r="A63" s="15" t="s">
        <v>45</v>
      </c>
    </row>
    <row r="64" spans="1:8" ht="7.5" customHeight="1" x14ac:dyDescent="0.2">
      <c r="A64" s="15" t="s">
        <v>36</v>
      </c>
    </row>
    <row r="65" spans="1:1" ht="7.5" customHeight="1" x14ac:dyDescent="0.2">
      <c r="A65" s="15" t="s">
        <v>49</v>
      </c>
    </row>
    <row r="66" spans="1:1" ht="7.5" customHeight="1" x14ac:dyDescent="0.2">
      <c r="A66" s="15" t="s">
        <v>39</v>
      </c>
    </row>
    <row r="67" spans="1:1" ht="7.5" customHeight="1" x14ac:dyDescent="0.2">
      <c r="A67" s="15" t="s">
        <v>59</v>
      </c>
    </row>
    <row r="68" spans="1:1" ht="7.5" customHeight="1" x14ac:dyDescent="0.2">
      <c r="A68" s="15" t="s">
        <v>58</v>
      </c>
    </row>
    <row r="69" spans="1:1" ht="7.5" customHeight="1" x14ac:dyDescent="0.2">
      <c r="A69" s="15" t="s">
        <v>53</v>
      </c>
    </row>
    <row r="70" spans="1:1" x14ac:dyDescent="0.2">
      <c r="A70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M4_421</vt:lpstr>
      <vt:lpstr>M4_421!Área_de_impresión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2016-08-16T16:54:56Z</cp:lastPrinted>
  <dcterms:created xsi:type="dcterms:W3CDTF">2007-01-26T18:02:12Z</dcterms:created>
  <dcterms:modified xsi:type="dcterms:W3CDTF">2016-08-22T22:11:46Z</dcterms:modified>
</cp:coreProperties>
</file>