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ristina_castro\Documents\2016\INFORME DE GOBIERNO\ACTUALIZACION FINAL\DEUDA PUB\"/>
    </mc:Choice>
  </mc:AlternateContent>
  <bookViews>
    <workbookView xWindow="10170" yWindow="-15" windowWidth="10005" windowHeight="9330"/>
  </bookViews>
  <sheets>
    <sheet name="1" sheetId="5" r:id="rId1"/>
  </sheets>
  <definedNames>
    <definedName name="_Fill" hidden="1">#REF!</definedName>
    <definedName name="A_impresión_IM">#REF!</definedName>
    <definedName name="_xlnm.Print_Area" localSheetId="0">'1'!$B$4:$Q$49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M39" i="5" l="1"/>
  <c r="H39" i="5"/>
  <c r="C39" i="5"/>
  <c r="M38" i="5"/>
  <c r="H38" i="5"/>
  <c r="C38" i="5"/>
  <c r="M36" i="5"/>
  <c r="H36" i="5"/>
  <c r="C36" i="5"/>
  <c r="M34" i="5"/>
  <c r="H34" i="5"/>
  <c r="C34" i="5"/>
  <c r="M33" i="5"/>
  <c r="H33" i="5"/>
  <c r="C33" i="5"/>
  <c r="M32" i="5"/>
  <c r="H32" i="5"/>
  <c r="C32" i="5"/>
  <c r="M31" i="5"/>
  <c r="H31" i="5"/>
  <c r="C31" i="5"/>
  <c r="M30" i="5"/>
  <c r="H30" i="5"/>
  <c r="C30" i="5"/>
  <c r="M28" i="5"/>
  <c r="H28" i="5"/>
  <c r="C28" i="5"/>
  <c r="M27" i="5"/>
  <c r="H27" i="5"/>
  <c r="C27" i="5"/>
  <c r="M26" i="5"/>
  <c r="H26" i="5"/>
  <c r="C26" i="5"/>
  <c r="M25" i="5"/>
  <c r="K25" i="5"/>
  <c r="H25" i="5"/>
  <c r="C25" i="5"/>
  <c r="M24" i="5"/>
  <c r="K24" i="5"/>
  <c r="H24" i="5"/>
  <c r="C24" i="5"/>
  <c r="M22" i="5"/>
  <c r="H22" i="5"/>
  <c r="C22" i="5"/>
  <c r="M21" i="5"/>
  <c r="H21" i="5"/>
  <c r="C21" i="5"/>
  <c r="M20" i="5"/>
  <c r="H20" i="5"/>
  <c r="C20" i="5"/>
  <c r="M19" i="5"/>
  <c r="H19" i="5"/>
  <c r="C19" i="5"/>
  <c r="M18" i="5"/>
  <c r="H18" i="5"/>
  <c r="C18" i="5"/>
  <c r="M16" i="5"/>
  <c r="H16" i="5"/>
  <c r="C16" i="5"/>
  <c r="M15" i="5"/>
  <c r="H15" i="5"/>
  <c r="C15" i="5"/>
  <c r="M14" i="5"/>
  <c r="H14" i="5"/>
  <c r="C14" i="5"/>
  <c r="M13" i="5"/>
  <c r="H13" i="5"/>
  <c r="C13" i="5"/>
  <c r="M12" i="5"/>
  <c r="H12" i="5"/>
  <c r="C12" i="5"/>
</calcChain>
</file>

<file path=xl/sharedStrings.xml><?xml version="1.0" encoding="utf-8"?>
<sst xmlns="http://schemas.openxmlformats.org/spreadsheetml/2006/main" count="83" uniqueCount="28">
  <si>
    <t>Año</t>
  </si>
  <si>
    <t>Sector privado</t>
  </si>
  <si>
    <t>Sistema bancario</t>
  </si>
  <si>
    <t xml:space="preserve"> Total</t>
  </si>
  <si>
    <t>Deuda externa bruta total</t>
  </si>
  <si>
    <t>Deuda externa neta total</t>
  </si>
  <si>
    <t>Amortización de la deuda externa total</t>
  </si>
  <si>
    <t>(Millones de dólares)</t>
  </si>
  <si>
    <t>Fuente: Secretaría de Hacienda y Crédito Público.</t>
  </si>
  <si>
    <t>Deuda externa total del país y amortizaciones</t>
  </si>
  <si>
    <t>I</t>
  </si>
  <si>
    <t>II</t>
  </si>
  <si>
    <t>2/ En 2009 considera el efecto por el reconocimiento como deuda pública de PEMEX de los pasivos de los Proyectos de Infraestructura Productiva de Largo Plazo (PIDIREGAS).</t>
  </si>
  <si>
    <t>3/ Se refiere a los pasivos del Banco de México con el Fondo Monetario Internacional.</t>
  </si>
  <si>
    <t>4/ Incluye operaciones de carácter revolvente.</t>
  </si>
  <si>
    <t>5/ Se refiere a la amortización de pasivos del Banco de México con el Fondo Monetario Internacional.</t>
  </si>
  <si>
    <t>n.d.</t>
  </si>
  <si>
    <t>n.d. No disponible</t>
  </si>
  <si>
    <t>1/ Cifras revisadas y actualizadas por la dependencia responsable.</t>
  </si>
  <si>
    <r>
      <t xml:space="preserve">Banco de México </t>
    </r>
    <r>
      <rPr>
        <vertAlign val="superscript"/>
        <sz val="6"/>
        <rFont val="Soberana Sans Light"/>
        <family val="3"/>
      </rPr>
      <t>3/</t>
    </r>
  </si>
  <si>
    <r>
      <t>Sector público</t>
    </r>
    <r>
      <rPr>
        <vertAlign val="superscript"/>
        <sz val="6"/>
        <rFont val="Soberana Sans Light"/>
        <family val="3"/>
      </rPr>
      <t xml:space="preserve"> 2/</t>
    </r>
  </si>
  <si>
    <r>
      <t xml:space="preserve"> Banco de México </t>
    </r>
    <r>
      <rPr>
        <vertAlign val="superscript"/>
        <sz val="6"/>
        <rFont val="Soberana Sans Light"/>
        <family val="3"/>
      </rPr>
      <t>3/</t>
    </r>
  </si>
  <si>
    <r>
      <t xml:space="preserve">Sector público </t>
    </r>
    <r>
      <rPr>
        <vertAlign val="superscript"/>
        <sz val="6"/>
        <rFont val="Soberana Sans Light"/>
        <family val="3"/>
      </rPr>
      <t>4/</t>
    </r>
  </si>
  <si>
    <r>
      <t>Banco de México</t>
    </r>
    <r>
      <rPr>
        <vertAlign val="superscript"/>
        <sz val="6"/>
        <rFont val="Soberana Sans Light"/>
        <family val="3"/>
      </rPr>
      <t xml:space="preserve"> 5/</t>
    </r>
  </si>
  <si>
    <r>
      <t xml:space="preserve">Total </t>
    </r>
    <r>
      <rPr>
        <b/>
        <vertAlign val="superscript"/>
        <sz val="6"/>
        <rFont val="Soberana Sans Light"/>
        <family val="3"/>
      </rPr>
      <t>1/</t>
    </r>
  </si>
  <si>
    <r>
      <t xml:space="preserve">   2016 </t>
    </r>
    <r>
      <rPr>
        <vertAlign val="superscript"/>
        <sz val="5.5"/>
        <rFont val="Soberana Sans Light"/>
        <family val="3"/>
      </rPr>
      <t>p/</t>
    </r>
  </si>
  <si>
    <t>p/ Cifras preliminares. Las cifras del Sector Privado y del Sistema Bancario son a marzo de 2016.</t>
  </si>
  <si>
    <r>
      <t xml:space="preserve">Sector público </t>
    </r>
    <r>
      <rPr>
        <vertAlign val="superscript"/>
        <sz val="6"/>
        <rFont val="Soberana Sans Light"/>
        <family val="3"/>
      </rPr>
      <t>2/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</si>
</sst>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#,##0.0_;"/>
    <numFmt numFmtId="166" formatCode="#\ ##0.0_;"/>
    <numFmt numFmtId="167" formatCode="###\ ###\ ##0.0________;\-\ ###\ ###\ ##0.0________"/>
    <numFmt numFmtId="168" formatCode="#,##0.0;"/>
    <numFmt numFmtId="169" formatCode="#,##0.0____;"/>
    <numFmt numFmtId="170" formatCode="#,##0.0___;"/>
    <numFmt numFmtId="171" formatCode="#\ ##0.0;"/>
    <numFmt numFmtId="173" formatCode="##,##0.0__;"/>
  </numFmts>
  <fonts count="30">
    <font>
      <sz val="10"/>
      <name val="Arial"/>
    </font>
    <font>
      <sz val="7"/>
      <name val="Arial"/>
      <family val="2"/>
    </font>
    <font>
      <i/>
      <sz val="7"/>
      <name val="Arial"/>
      <family val="2"/>
    </font>
    <font>
      <sz val="6"/>
      <name val="Times New Roman"/>
      <family val="1"/>
    </font>
    <font>
      <sz val="7"/>
      <name val="Times New Roman"/>
      <family val="1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8"/>
      <name val="Arial"/>
      <family val="2"/>
    </font>
    <font>
      <sz val="14"/>
      <name val="Presidencia Base"/>
      <family val="3"/>
    </font>
    <font>
      <sz val="10"/>
      <name val="Presidencia Fina"/>
      <family val="3"/>
    </font>
    <font>
      <i/>
      <sz val="7"/>
      <name val="Presidencia Fina"/>
      <family val="3"/>
    </font>
    <font>
      <b/>
      <i/>
      <sz val="14"/>
      <name val="Presidencia Base"/>
      <family val="3"/>
    </font>
    <font>
      <b/>
      <i/>
      <sz val="14"/>
      <name val="Soberana Sans Light"/>
      <family val="3"/>
    </font>
    <font>
      <sz val="10"/>
      <name val="Soberana Sans Light"/>
      <family val="3"/>
    </font>
    <font>
      <i/>
      <sz val="7"/>
      <name val="Soberana Sans Light"/>
      <family val="3"/>
    </font>
    <font>
      <b/>
      <i/>
      <sz val="10"/>
      <name val="Soberana Sans Light"/>
      <family val="3"/>
    </font>
    <font>
      <sz val="7.5"/>
      <name val="Soberana Sans Light"/>
      <family val="3"/>
    </font>
    <font>
      <sz val="6"/>
      <name val="Soberana Sans Light"/>
      <family val="3"/>
    </font>
    <font>
      <sz val="7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8.5"/>
      <name val="Soberana Sans Light"/>
      <family val="3"/>
    </font>
    <font>
      <b/>
      <sz val="6"/>
      <name val="Soberana Sans Light"/>
      <family val="3"/>
    </font>
    <font>
      <b/>
      <sz val="7"/>
      <name val="Soberana Sans Light"/>
      <family val="3"/>
    </font>
    <font>
      <b/>
      <sz val="5"/>
      <name val="Soberana Sans Light"/>
      <family val="3"/>
    </font>
    <font>
      <vertAlign val="superscript"/>
      <sz val="6"/>
      <name val="Soberana Sans Light"/>
      <family val="3"/>
    </font>
    <font>
      <b/>
      <vertAlign val="superscript"/>
      <sz val="6"/>
      <name val="Soberana Sans Light"/>
      <family val="3"/>
    </font>
    <font>
      <vertAlign val="superscript"/>
      <sz val="5.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theme="0" tint="-0.499984740745262"/>
      </right>
      <top/>
      <bottom/>
      <diagonal/>
    </border>
    <border>
      <left style="thin">
        <color indexed="23"/>
      </left>
      <right style="thin">
        <color theme="0" tint="-0.499984740745262"/>
      </right>
      <top/>
      <bottom style="thin">
        <color indexed="23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2" fillId="0" borderId="0" xfId="0" quotePrefix="1" applyFont="1" applyAlignment="1">
      <alignment horizontal="left"/>
    </xf>
    <xf numFmtId="0" fontId="3" fillId="0" borderId="0" xfId="0" applyFont="1"/>
    <xf numFmtId="0" fontId="0" fillId="0" borderId="0" xfId="0" applyFill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Border="1"/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 vertical="top"/>
    </xf>
    <xf numFmtId="0" fontId="5" fillId="0" borderId="0" xfId="0" applyFont="1" applyFill="1"/>
    <xf numFmtId="0" fontId="12" fillId="0" borderId="0" xfId="0" quotePrefix="1" applyFont="1" applyAlignment="1">
      <alignment horizontal="left"/>
    </xf>
    <xf numFmtId="0" fontId="13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4" fillId="0" borderId="0" xfId="0" applyFont="1" applyAlignment="1">
      <alignment horizontal="left"/>
    </xf>
    <xf numFmtId="0" fontId="16" fillId="0" borderId="0" xfId="0" quotePrefix="1" applyFont="1" applyAlignment="1">
      <alignment horizontal="left"/>
    </xf>
    <xf numFmtId="0" fontId="17" fillId="0" borderId="0" xfId="0" quotePrefix="1" applyFont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9" fillId="0" borderId="0" xfId="0" applyFont="1" applyBorder="1"/>
    <xf numFmtId="0" fontId="20" fillId="0" borderId="0" xfId="0" applyFont="1"/>
    <xf numFmtId="0" fontId="20" fillId="0" borderId="0" xfId="0" quotePrefix="1" applyFont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quotePrefix="1" applyFont="1" applyAlignment="1">
      <alignment horizontal="left" vertical="center"/>
    </xf>
    <xf numFmtId="0" fontId="23" fillId="0" borderId="0" xfId="0" applyFont="1" applyFill="1" applyBorder="1" applyAlignment="1">
      <alignment horizontal="left"/>
    </xf>
    <xf numFmtId="0" fontId="19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top"/>
    </xf>
    <xf numFmtId="166" fontId="20" fillId="3" borderId="4" xfId="0" applyNumberFormat="1" applyFont="1" applyFill="1" applyBorder="1" applyAlignment="1">
      <alignment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top"/>
    </xf>
    <xf numFmtId="171" fontId="22" fillId="3" borderId="4" xfId="0" applyNumberFormat="1" applyFont="1" applyFill="1" applyBorder="1" applyAlignment="1">
      <alignment horizontal="right" vertical="center"/>
    </xf>
    <xf numFmtId="166" fontId="22" fillId="3" borderId="4" xfId="0" applyNumberFormat="1" applyFont="1" applyFill="1" applyBorder="1" applyAlignment="1">
      <alignment horizontal="right" vertical="center"/>
    </xf>
    <xf numFmtId="167" fontId="22" fillId="3" borderId="4" xfId="0" applyNumberFormat="1" applyFont="1" applyFill="1" applyBorder="1" applyAlignment="1">
      <alignment horizontal="right" vertical="center"/>
    </xf>
    <xf numFmtId="170" fontId="22" fillId="3" borderId="4" xfId="0" applyNumberFormat="1" applyFont="1" applyFill="1" applyBorder="1" applyAlignment="1">
      <alignment horizontal="right" vertical="center"/>
    </xf>
    <xf numFmtId="165" fontId="22" fillId="3" borderId="4" xfId="0" applyNumberFormat="1" applyFont="1" applyFill="1" applyBorder="1" applyAlignment="1">
      <alignment horizontal="right" vertical="center"/>
    </xf>
    <xf numFmtId="0" fontId="22" fillId="3" borderId="2" xfId="0" applyFont="1" applyFill="1" applyBorder="1" applyAlignment="1">
      <alignment horizontal="right"/>
    </xf>
    <xf numFmtId="0" fontId="22" fillId="3" borderId="6" xfId="0" applyFont="1" applyFill="1" applyBorder="1" applyAlignment="1">
      <alignment horizontal="right"/>
    </xf>
    <xf numFmtId="171" fontId="22" fillId="0" borderId="4" xfId="0" applyNumberFormat="1" applyFont="1" applyFill="1" applyBorder="1" applyAlignment="1">
      <alignment horizontal="right" vertical="center"/>
    </xf>
    <xf numFmtId="0" fontId="24" fillId="2" borderId="2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top"/>
    </xf>
    <xf numFmtId="168" fontId="26" fillId="3" borderId="4" xfId="0" applyNumberFormat="1" applyFont="1" applyFill="1" applyBorder="1" applyAlignment="1">
      <alignment horizontal="right" vertical="center"/>
    </xf>
    <xf numFmtId="171" fontId="26" fillId="3" borderId="4" xfId="0" applyNumberFormat="1" applyFont="1" applyFill="1" applyBorder="1" applyAlignment="1">
      <alignment horizontal="right" vertical="center"/>
    </xf>
    <xf numFmtId="0" fontId="24" fillId="3" borderId="3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166" fontId="26" fillId="3" borderId="4" xfId="0" applyNumberFormat="1" applyFont="1" applyFill="1" applyBorder="1" applyAlignment="1">
      <alignment horizontal="right" vertical="center"/>
    </xf>
    <xf numFmtId="167" fontId="26" fillId="3" borderId="4" xfId="0" applyNumberFormat="1" applyFont="1" applyFill="1" applyBorder="1" applyAlignment="1">
      <alignment horizontal="right" vertical="center"/>
    </xf>
    <xf numFmtId="0" fontId="21" fillId="3" borderId="0" xfId="0" applyFont="1" applyFill="1" applyAlignment="1">
      <alignment vertical="center"/>
    </xf>
    <xf numFmtId="0" fontId="20" fillId="3" borderId="0" xfId="0" applyFont="1" applyFill="1" applyBorder="1"/>
    <xf numFmtId="0" fontId="3" fillId="3" borderId="0" xfId="0" applyFont="1" applyFill="1" applyBorder="1"/>
    <xf numFmtId="0" fontId="0" fillId="3" borderId="0" xfId="0" applyFill="1"/>
    <xf numFmtId="166" fontId="22" fillId="3" borderId="2" xfId="0" applyNumberFormat="1" applyFont="1" applyFill="1" applyBorder="1" applyAlignment="1">
      <alignment horizontal="right" vertical="center"/>
    </xf>
    <xf numFmtId="168" fontId="22" fillId="3" borderId="4" xfId="0" applyNumberFormat="1" applyFont="1" applyFill="1" applyBorder="1" applyAlignment="1">
      <alignment horizontal="center" vertical="center"/>
    </xf>
    <xf numFmtId="169" fontId="22" fillId="3" borderId="5" xfId="0" applyNumberFormat="1" applyFont="1" applyFill="1" applyBorder="1" applyAlignment="1">
      <alignment horizontal="center" vertical="center"/>
    </xf>
    <xf numFmtId="168" fontId="22" fillId="3" borderId="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top"/>
    </xf>
    <xf numFmtId="0" fontId="0" fillId="0" borderId="0" xfId="0" applyAlignment="1">
      <alignment horizontal="right"/>
    </xf>
    <xf numFmtId="0" fontId="19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2" borderId="3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7" fillId="0" borderId="0" xfId="0" applyFont="1" applyBorder="1" applyAlignment="1">
      <alignment horizontal="left" vertical="top"/>
    </xf>
    <xf numFmtId="0" fontId="0" fillId="0" borderId="0" xfId="0" applyAlignment="1"/>
    <xf numFmtId="173" fontId="22" fillId="3" borderId="4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542925</xdr:colOff>
      <xdr:row>8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36873" name="Text Box 9"/>
        <xdr:cNvSpPr txBox="1">
          <a:spLocks noChangeArrowheads="1"/>
        </xdr:cNvSpPr>
      </xdr:nvSpPr>
      <xdr:spPr bwMode="auto">
        <a:xfrm>
          <a:off x="3438525" y="1133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  <a:cs typeface="Times New Roman"/>
            </a:rPr>
            <a:t>1/ </a:t>
          </a:r>
        </a:p>
      </xdr:txBody>
    </xdr:sp>
    <xdr:clientData/>
  </xdr:twoCellAnchor>
  <xdr:twoCellAnchor>
    <xdr:from>
      <xdr:col>16</xdr:col>
      <xdr:colOff>457200</xdr:colOff>
      <xdr:row>8</xdr:row>
      <xdr:rowOff>0</xdr:rowOff>
    </xdr:from>
    <xdr:to>
      <xdr:col>16</xdr:col>
      <xdr:colOff>381000</xdr:colOff>
      <xdr:row>8</xdr:row>
      <xdr:rowOff>0</xdr:rowOff>
    </xdr:to>
    <xdr:sp macro="" textlink="">
      <xdr:nvSpPr>
        <xdr:cNvPr id="36874" name="Text Box 10"/>
        <xdr:cNvSpPr txBox="1">
          <a:spLocks noChangeArrowheads="1"/>
        </xdr:cNvSpPr>
      </xdr:nvSpPr>
      <xdr:spPr bwMode="auto">
        <a:xfrm>
          <a:off x="6372225" y="1133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1104900</xdr:colOff>
      <xdr:row>48</xdr:row>
      <xdr:rowOff>0</xdr:rowOff>
    </xdr:from>
    <xdr:to>
      <xdr:col>1</xdr:col>
      <xdr:colOff>295275</xdr:colOff>
      <xdr:row>48</xdr:row>
      <xdr:rowOff>0</xdr:rowOff>
    </xdr:to>
    <xdr:sp macro="" textlink="">
      <xdr:nvSpPr>
        <xdr:cNvPr id="36884" name="Texto 13"/>
        <xdr:cNvSpPr txBox="1">
          <a:spLocks noChangeArrowheads="1"/>
        </xdr:cNvSpPr>
      </xdr:nvSpPr>
      <xdr:spPr bwMode="auto">
        <a:xfrm>
          <a:off x="847725" y="4895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5/</a:t>
          </a:r>
        </a:p>
      </xdr:txBody>
    </xdr:sp>
    <xdr:clientData/>
  </xdr:twoCellAnchor>
  <xdr:oneCellAnchor>
    <xdr:from>
      <xdr:col>8</xdr:col>
      <xdr:colOff>0</xdr:colOff>
      <xdr:row>3</xdr:row>
      <xdr:rowOff>104775</xdr:rowOff>
    </xdr:from>
    <xdr:ext cx="66675" cy="190500"/>
    <xdr:sp macro="" textlink="">
      <xdr:nvSpPr>
        <xdr:cNvPr id="36910" name="Text Box 46"/>
        <xdr:cNvSpPr txBox="1">
          <a:spLocks noChangeArrowheads="1"/>
        </xdr:cNvSpPr>
      </xdr:nvSpPr>
      <xdr:spPr bwMode="auto">
        <a:xfrm>
          <a:off x="3105150" y="657225"/>
          <a:ext cx="66675" cy="190500"/>
        </a:xfrm>
        <a:prstGeom prst="rect">
          <a:avLst/>
        </a:prstGeom>
        <a:noFill/>
        <a:ln w="44450">
          <a:noFill/>
          <a:miter lim="800000"/>
          <a:headEnd/>
          <a:tailEnd/>
        </a:ln>
        <a:effectLst>
          <a:outerShdw dist="35921" dir="2700000" algn="ctr" rotWithShape="0">
            <a:srgbClr val="C0C0C0"/>
          </a:outerShdw>
        </a:effectLst>
      </xdr:spPr>
      <xdr:txBody>
        <a:bodyPr/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444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C0C0C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444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C0C0C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77"/>
  <sheetViews>
    <sheetView showGridLines="0" tabSelected="1" zoomScale="190" zoomScaleNormal="190" workbookViewId="0">
      <selection activeCell="L19" sqref="L19"/>
    </sheetView>
  </sheetViews>
  <sheetFormatPr baseColWidth="10" defaultRowHeight="12.75"/>
  <cols>
    <col min="1" max="1" width="7.5703125" customWidth="1"/>
    <col min="2" max="2" width="5.5703125" style="1" customWidth="1"/>
    <col min="3" max="3" width="5.28515625" customWidth="1"/>
    <col min="4" max="4" width="5.7109375" customWidth="1"/>
    <col min="5" max="6" width="5" customWidth="1"/>
    <col min="7" max="8" width="5.5703125" customWidth="1"/>
    <col min="9" max="9" width="5.28515625" customWidth="1"/>
    <col min="10" max="11" width="5" customWidth="1"/>
    <col min="12" max="12" width="5.5703125" customWidth="1"/>
    <col min="13" max="13" width="5.140625" customWidth="1"/>
    <col min="14" max="14" width="5.7109375" customWidth="1"/>
    <col min="15" max="15" width="4.7109375" customWidth="1"/>
    <col min="16" max="16" width="5" customWidth="1"/>
    <col min="17" max="17" width="5.42578125" customWidth="1"/>
    <col min="18" max="18" width="2.28515625" customWidth="1"/>
    <col min="19" max="19" width="8.5703125" customWidth="1"/>
    <col min="20" max="20" width="8.42578125" customWidth="1"/>
    <col min="21" max="21" width="4.5703125" customWidth="1"/>
    <col min="22" max="22" width="5.7109375" customWidth="1"/>
    <col min="23" max="23" width="6.140625" customWidth="1"/>
    <col min="24" max="24" width="8.5703125" customWidth="1"/>
    <col min="25" max="25" width="11.85546875" customWidth="1"/>
  </cols>
  <sheetData>
    <row r="1" spans="2:28" ht="21" customHeight="1">
      <c r="B1" s="77"/>
      <c r="C1" s="78"/>
      <c r="D1" s="78"/>
      <c r="E1" s="78"/>
      <c r="F1" s="78"/>
      <c r="G1" s="78"/>
      <c r="H1" s="15"/>
      <c r="I1" s="15"/>
      <c r="J1" s="15"/>
      <c r="K1" s="15"/>
      <c r="L1" s="15"/>
      <c r="M1" s="15"/>
      <c r="N1" s="70"/>
      <c r="O1" s="71"/>
      <c r="P1" s="71"/>
      <c r="Q1" s="71"/>
      <c r="S1" s="16"/>
      <c r="T1" s="16"/>
      <c r="U1" s="16"/>
      <c r="V1" s="15"/>
      <c r="W1" s="15"/>
      <c r="X1" s="15"/>
      <c r="Y1" s="15"/>
      <c r="Z1" s="15"/>
      <c r="AA1" s="15"/>
      <c r="AB1" s="15"/>
    </row>
    <row r="2" spans="2:28" ht="12" customHeight="1">
      <c r="B2"/>
      <c r="C2" s="1"/>
    </row>
    <row r="3" spans="2:28" ht="10.5" customHeight="1">
      <c r="B3"/>
      <c r="C3" s="1"/>
    </row>
    <row r="4" spans="2:28" s="20" customFormat="1" ht="14.1" customHeight="1">
      <c r="B4" s="33" t="s">
        <v>9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19"/>
      <c r="S4" s="19"/>
      <c r="T4" s="19"/>
      <c r="U4" s="19"/>
      <c r="V4" s="19"/>
      <c r="W4" s="19"/>
      <c r="X4" s="19"/>
      <c r="Y4" s="19"/>
    </row>
    <row r="5" spans="2:28" s="21" customFormat="1" ht="9.9499999999999993" customHeight="1">
      <c r="B5" s="29" t="s">
        <v>7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18"/>
      <c r="S5" s="18"/>
      <c r="T5" s="18"/>
      <c r="U5" s="18"/>
      <c r="V5" s="18"/>
      <c r="W5" s="18"/>
      <c r="X5" s="18"/>
      <c r="Y5" s="18"/>
    </row>
    <row r="6" spans="2:28" ht="3" customHeight="1">
      <c r="B6" s="24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4"/>
      <c r="S6" s="4"/>
      <c r="T6" s="4"/>
      <c r="U6" s="4"/>
      <c r="V6" s="4"/>
      <c r="W6" s="4"/>
      <c r="X6" s="4"/>
      <c r="Y6" s="4"/>
    </row>
    <row r="7" spans="2:28" ht="2.25" customHeight="1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6"/>
    </row>
    <row r="8" spans="2:28" ht="12.75" customHeight="1">
      <c r="B8" s="74" t="s">
        <v>0</v>
      </c>
      <c r="C8" s="72" t="s">
        <v>4</v>
      </c>
      <c r="D8" s="72"/>
      <c r="E8" s="72"/>
      <c r="F8" s="72"/>
      <c r="G8" s="72"/>
      <c r="H8" s="72" t="s">
        <v>5</v>
      </c>
      <c r="I8" s="72"/>
      <c r="J8" s="72"/>
      <c r="K8" s="72"/>
      <c r="L8" s="72"/>
      <c r="M8" s="72" t="s">
        <v>6</v>
      </c>
      <c r="N8" s="72"/>
      <c r="O8" s="72"/>
      <c r="P8" s="72"/>
      <c r="Q8" s="72"/>
      <c r="R8" s="9"/>
    </row>
    <row r="9" spans="2:28" ht="28.5" customHeight="1">
      <c r="B9" s="75"/>
      <c r="C9" s="53" t="s">
        <v>24</v>
      </c>
      <c r="D9" s="34" t="s">
        <v>27</v>
      </c>
      <c r="E9" s="34" t="s">
        <v>1</v>
      </c>
      <c r="F9" s="34" t="s">
        <v>2</v>
      </c>
      <c r="G9" s="34" t="s">
        <v>19</v>
      </c>
      <c r="H9" s="53" t="s">
        <v>24</v>
      </c>
      <c r="I9" s="34" t="s">
        <v>20</v>
      </c>
      <c r="J9" s="34" t="s">
        <v>1</v>
      </c>
      <c r="K9" s="34" t="s">
        <v>2</v>
      </c>
      <c r="L9" s="34" t="s">
        <v>21</v>
      </c>
      <c r="M9" s="53" t="s">
        <v>3</v>
      </c>
      <c r="N9" s="34" t="s">
        <v>22</v>
      </c>
      <c r="O9" s="34" t="s">
        <v>1</v>
      </c>
      <c r="P9" s="34" t="s">
        <v>2</v>
      </c>
      <c r="Q9" s="34" t="s">
        <v>23</v>
      </c>
      <c r="R9" s="7"/>
    </row>
    <row r="10" spans="2:28" ht="1.5" customHeight="1">
      <c r="B10" s="35"/>
      <c r="C10" s="54"/>
      <c r="D10" s="38"/>
      <c r="E10" s="38"/>
      <c r="F10" s="38"/>
      <c r="G10" s="38"/>
      <c r="H10" s="54"/>
      <c r="I10" s="39"/>
      <c r="J10" s="40"/>
      <c r="K10" s="40"/>
      <c r="L10" s="40"/>
      <c r="M10" s="58"/>
      <c r="N10" s="40"/>
      <c r="O10" s="40"/>
      <c r="P10" s="40"/>
      <c r="Q10" s="39"/>
      <c r="R10" s="9"/>
    </row>
    <row r="11" spans="2:28" s="3" customFormat="1" ht="3" customHeight="1">
      <c r="B11" s="36"/>
      <c r="C11" s="55"/>
      <c r="D11" s="41"/>
      <c r="E11" s="42"/>
      <c r="F11" s="41"/>
      <c r="G11" s="41"/>
      <c r="H11" s="55"/>
      <c r="I11" s="41"/>
      <c r="J11" s="43"/>
      <c r="K11" s="43"/>
      <c r="L11" s="43"/>
      <c r="M11" s="59"/>
      <c r="N11" s="43"/>
      <c r="O11" s="43"/>
      <c r="P11" s="43"/>
      <c r="Q11" s="44"/>
      <c r="R11" s="10"/>
    </row>
    <row r="12" spans="2:28" ht="8.25" customHeight="1">
      <c r="B12" s="36">
        <v>1995</v>
      </c>
      <c r="C12" s="60">
        <f t="shared" ref="C12:C16" si="0">SUM(D12:G12)</f>
        <v>162403.20000000001</v>
      </c>
      <c r="D12" s="46">
        <v>100933.7</v>
      </c>
      <c r="E12" s="45">
        <v>23457.3</v>
      </c>
      <c r="F12" s="45">
        <v>20730</v>
      </c>
      <c r="G12" s="79">
        <v>17282.2</v>
      </c>
      <c r="H12" s="57">
        <f t="shared" ref="H12:H16" si="1">SUM(I12:L12)</f>
        <v>148958.80000000002</v>
      </c>
      <c r="I12" s="45">
        <v>87489.3</v>
      </c>
      <c r="J12" s="45">
        <v>23457.3</v>
      </c>
      <c r="K12" s="45">
        <v>20730</v>
      </c>
      <c r="L12" s="79">
        <v>17282.2</v>
      </c>
      <c r="M12" s="60">
        <f t="shared" ref="M12:M16" si="2">SUM(N12:Q12)</f>
        <v>25325.3</v>
      </c>
      <c r="N12" s="46">
        <v>25325.3</v>
      </c>
      <c r="O12" s="45" t="s">
        <v>16</v>
      </c>
      <c r="P12" s="67" t="s">
        <v>16</v>
      </c>
      <c r="Q12" s="68" t="s">
        <v>16</v>
      </c>
      <c r="R12" s="11"/>
    </row>
    <row r="13" spans="2:28" ht="8.25" customHeight="1">
      <c r="B13" s="36">
        <v>1996</v>
      </c>
      <c r="C13" s="60">
        <f t="shared" si="0"/>
        <v>153317.09999999998</v>
      </c>
      <c r="D13" s="46">
        <v>98284.5</v>
      </c>
      <c r="E13" s="45">
        <v>23285.8</v>
      </c>
      <c r="F13" s="45">
        <v>18468</v>
      </c>
      <c r="G13" s="79">
        <v>13278.8</v>
      </c>
      <c r="H13" s="57">
        <f t="shared" si="1"/>
        <v>134823</v>
      </c>
      <c r="I13" s="45">
        <v>79790.399999999994</v>
      </c>
      <c r="J13" s="45">
        <v>23285.8</v>
      </c>
      <c r="K13" s="45">
        <v>18468</v>
      </c>
      <c r="L13" s="79">
        <v>13278.8</v>
      </c>
      <c r="M13" s="60">
        <f t="shared" si="2"/>
        <v>35463</v>
      </c>
      <c r="N13" s="46">
        <v>35463</v>
      </c>
      <c r="O13" s="45" t="s">
        <v>16</v>
      </c>
      <c r="P13" s="67" t="s">
        <v>16</v>
      </c>
      <c r="Q13" s="68" t="s">
        <v>16</v>
      </c>
      <c r="R13" s="11"/>
    </row>
    <row r="14" spans="2:28" ht="8.25" customHeight="1">
      <c r="B14" s="36">
        <v>1997</v>
      </c>
      <c r="C14" s="60">
        <f t="shared" si="0"/>
        <v>145583.29999999999</v>
      </c>
      <c r="D14" s="46">
        <v>88321.2</v>
      </c>
      <c r="E14" s="45">
        <v>31349.599999999999</v>
      </c>
      <c r="F14" s="45">
        <v>16825</v>
      </c>
      <c r="G14" s="79">
        <v>9087.5</v>
      </c>
      <c r="H14" s="57">
        <f t="shared" si="1"/>
        <v>133375.79999999999</v>
      </c>
      <c r="I14" s="45">
        <v>76113.7</v>
      </c>
      <c r="J14" s="45">
        <v>31349.599999999999</v>
      </c>
      <c r="K14" s="45">
        <v>16825</v>
      </c>
      <c r="L14" s="79">
        <v>9087.5</v>
      </c>
      <c r="M14" s="60">
        <f t="shared" si="2"/>
        <v>33317.599999999999</v>
      </c>
      <c r="N14" s="46">
        <v>33317.599999999999</v>
      </c>
      <c r="O14" s="45" t="s">
        <v>16</v>
      </c>
      <c r="P14" s="67" t="s">
        <v>16</v>
      </c>
      <c r="Q14" s="68" t="s">
        <v>16</v>
      </c>
      <c r="R14" s="11"/>
    </row>
    <row r="15" spans="2:28" ht="8.25" customHeight="1">
      <c r="B15" s="36">
        <v>1998</v>
      </c>
      <c r="C15" s="60">
        <f t="shared" si="0"/>
        <v>156460.6</v>
      </c>
      <c r="D15" s="46">
        <v>92294.5</v>
      </c>
      <c r="E15" s="45">
        <v>39965.199999999997</v>
      </c>
      <c r="F15" s="45">
        <v>15821</v>
      </c>
      <c r="G15" s="79">
        <v>8379.9</v>
      </c>
      <c r="H15" s="57">
        <f t="shared" si="1"/>
        <v>141790.39999999999</v>
      </c>
      <c r="I15" s="45">
        <v>77624.3</v>
      </c>
      <c r="J15" s="45">
        <v>39965.199999999997</v>
      </c>
      <c r="K15" s="45">
        <v>15821</v>
      </c>
      <c r="L15" s="79">
        <v>8379.9</v>
      </c>
      <c r="M15" s="60">
        <f t="shared" si="2"/>
        <v>23365.3</v>
      </c>
      <c r="N15" s="46">
        <v>23365.3</v>
      </c>
      <c r="O15" s="45" t="s">
        <v>16</v>
      </c>
      <c r="P15" s="67" t="s">
        <v>16</v>
      </c>
      <c r="Q15" s="68" t="s">
        <v>16</v>
      </c>
      <c r="R15" s="11"/>
    </row>
    <row r="16" spans="2:28" ht="8.25" customHeight="1">
      <c r="B16" s="36">
        <v>1999</v>
      </c>
      <c r="C16" s="60">
        <f t="shared" si="0"/>
        <v>158273.70000000001</v>
      </c>
      <c r="D16" s="46">
        <v>92289.5</v>
      </c>
      <c r="E16" s="45">
        <v>47392</v>
      </c>
      <c r="F16" s="45">
        <v>14124</v>
      </c>
      <c r="G16" s="79">
        <v>4468.2</v>
      </c>
      <c r="H16" s="57">
        <f t="shared" si="1"/>
        <v>141408.20000000001</v>
      </c>
      <c r="I16" s="45">
        <v>75424</v>
      </c>
      <c r="J16" s="45">
        <v>47392</v>
      </c>
      <c r="K16" s="45">
        <v>14124</v>
      </c>
      <c r="L16" s="79">
        <v>4468.2</v>
      </c>
      <c r="M16" s="60">
        <f t="shared" si="2"/>
        <v>22133.1</v>
      </c>
      <c r="N16" s="46">
        <v>22133.1</v>
      </c>
      <c r="O16" s="45" t="s">
        <v>16</v>
      </c>
      <c r="P16" s="67" t="s">
        <v>16</v>
      </c>
      <c r="Q16" s="68" t="s">
        <v>16</v>
      </c>
      <c r="R16" s="11"/>
    </row>
    <row r="17" spans="2:18" ht="3" customHeight="1">
      <c r="B17" s="36"/>
      <c r="C17" s="56"/>
      <c r="D17" s="47"/>
      <c r="E17" s="45"/>
      <c r="F17" s="45"/>
      <c r="G17" s="45"/>
      <c r="H17" s="57"/>
      <c r="I17" s="45"/>
      <c r="J17" s="45"/>
      <c r="K17" s="45"/>
      <c r="L17" s="45"/>
      <c r="M17" s="61"/>
      <c r="N17" s="47"/>
      <c r="O17" s="45"/>
      <c r="P17" s="67"/>
      <c r="Q17" s="68"/>
      <c r="R17" s="11"/>
    </row>
    <row r="18" spans="2:18" ht="8.25" customHeight="1">
      <c r="B18" s="36">
        <v>2000</v>
      </c>
      <c r="C18" s="57">
        <f>SUM(D18:G18)</f>
        <v>137689.79999999999</v>
      </c>
      <c r="D18" s="46">
        <v>84600.2</v>
      </c>
      <c r="E18" s="45">
        <v>41886.6</v>
      </c>
      <c r="F18" s="45">
        <v>11203</v>
      </c>
      <c r="G18" s="45"/>
      <c r="H18" s="57">
        <f>SUM(I18:L18)</f>
        <v>123350</v>
      </c>
      <c r="I18" s="45">
        <v>70260.399999999994</v>
      </c>
      <c r="J18" s="45">
        <v>41886.6</v>
      </c>
      <c r="K18" s="45">
        <v>11203</v>
      </c>
      <c r="L18" s="45"/>
      <c r="M18" s="60">
        <f>SUM(N18:Q18)</f>
        <v>56090.5</v>
      </c>
      <c r="N18" s="46">
        <v>26540.9</v>
      </c>
      <c r="O18" s="45">
        <v>29549.599999999999</v>
      </c>
      <c r="P18" s="67" t="s">
        <v>16</v>
      </c>
      <c r="Q18" s="69" t="s">
        <v>16</v>
      </c>
      <c r="R18" s="11"/>
    </row>
    <row r="19" spans="2:18" ht="8.25" customHeight="1">
      <c r="B19" s="36">
        <v>2001</v>
      </c>
      <c r="C19" s="57">
        <f>SUM(D19:G19)</f>
        <v>133998.70000000001</v>
      </c>
      <c r="D19" s="46">
        <v>80339.199999999997</v>
      </c>
      <c r="E19" s="45">
        <v>45178.5</v>
      </c>
      <c r="F19" s="45">
        <v>8481</v>
      </c>
      <c r="G19" s="45"/>
      <c r="H19" s="57">
        <f>SUM(I19:L19)</f>
        <v>123467.4</v>
      </c>
      <c r="I19" s="45">
        <v>69807.899999999994</v>
      </c>
      <c r="J19" s="45">
        <v>45178.5</v>
      </c>
      <c r="K19" s="45">
        <v>8481</v>
      </c>
      <c r="L19" s="45"/>
      <c r="M19" s="60">
        <f>SUM(N19:Q19)</f>
        <v>51804.399999999994</v>
      </c>
      <c r="N19" s="46">
        <v>27869.8</v>
      </c>
      <c r="O19" s="45">
        <v>23934.6</v>
      </c>
      <c r="P19" s="67" t="s">
        <v>16</v>
      </c>
      <c r="Q19" s="69" t="s">
        <v>16</v>
      </c>
      <c r="R19" s="11"/>
    </row>
    <row r="20" spans="2:18" ht="8.25" customHeight="1">
      <c r="B20" s="36">
        <v>2002</v>
      </c>
      <c r="C20" s="57">
        <f>SUM(D20:G20)</f>
        <v>128713.3</v>
      </c>
      <c r="D20" s="46">
        <v>78818.100000000006</v>
      </c>
      <c r="E20" s="45">
        <v>44245</v>
      </c>
      <c r="F20" s="45">
        <v>5650.2</v>
      </c>
      <c r="G20" s="45"/>
      <c r="H20" s="57">
        <f>SUM(I20:L20)</f>
        <v>121423.3</v>
      </c>
      <c r="I20" s="45">
        <v>71528.100000000006</v>
      </c>
      <c r="J20" s="45">
        <v>44245</v>
      </c>
      <c r="K20" s="45">
        <v>5650.2</v>
      </c>
      <c r="L20" s="45"/>
      <c r="M20" s="60">
        <f>SUM(N20:Q20)</f>
        <v>42137.1</v>
      </c>
      <c r="N20" s="46">
        <v>19476.099999999999</v>
      </c>
      <c r="O20" s="45">
        <v>22661</v>
      </c>
      <c r="P20" s="67" t="s">
        <v>16</v>
      </c>
      <c r="Q20" s="69" t="s">
        <v>16</v>
      </c>
      <c r="R20" s="11"/>
    </row>
    <row r="21" spans="2:18" ht="8.25" customHeight="1">
      <c r="B21" s="36">
        <v>2003</v>
      </c>
      <c r="C21" s="57">
        <f>SUM(D21:G21)</f>
        <v>129162.3</v>
      </c>
      <c r="D21" s="46">
        <v>79023.5</v>
      </c>
      <c r="E21" s="45">
        <v>45164</v>
      </c>
      <c r="F21" s="45">
        <v>4974.8</v>
      </c>
      <c r="G21" s="48"/>
      <c r="H21" s="57">
        <f>SUM(I21:L21)</f>
        <v>123764.40000000001</v>
      </c>
      <c r="I21" s="45">
        <v>73625.600000000006</v>
      </c>
      <c r="J21" s="45">
        <v>45164</v>
      </c>
      <c r="K21" s="45">
        <v>4974.8</v>
      </c>
      <c r="L21" s="45"/>
      <c r="M21" s="60">
        <f>SUM(N21:Q21)</f>
        <v>43242.400000000001</v>
      </c>
      <c r="N21" s="46">
        <v>23701.5</v>
      </c>
      <c r="O21" s="45">
        <v>19540.900000000001</v>
      </c>
      <c r="P21" s="67" t="s">
        <v>16</v>
      </c>
      <c r="Q21" s="69" t="s">
        <v>16</v>
      </c>
      <c r="R21" s="11"/>
    </row>
    <row r="22" spans="2:18" ht="8.25" customHeight="1">
      <c r="B22" s="36">
        <v>2004</v>
      </c>
      <c r="C22" s="57">
        <f>SUM(D22:G22)</f>
        <v>128000.8</v>
      </c>
      <c r="D22" s="49">
        <v>79225.8</v>
      </c>
      <c r="E22" s="45">
        <v>43005</v>
      </c>
      <c r="F22" s="45">
        <v>5770</v>
      </c>
      <c r="G22" s="48"/>
      <c r="H22" s="57">
        <f>SUM(I22:L22)</f>
        <v>124488.1</v>
      </c>
      <c r="I22" s="45">
        <v>75713.100000000006</v>
      </c>
      <c r="J22" s="45">
        <v>43005</v>
      </c>
      <c r="K22" s="45">
        <v>5770</v>
      </c>
      <c r="L22" s="45"/>
      <c r="M22" s="60">
        <f>SUM(N22:Q22)</f>
        <v>44753.3</v>
      </c>
      <c r="N22" s="46">
        <v>22601.7</v>
      </c>
      <c r="O22" s="45">
        <v>22151.599999999999</v>
      </c>
      <c r="P22" s="67" t="s">
        <v>16</v>
      </c>
      <c r="Q22" s="69" t="s">
        <v>16</v>
      </c>
      <c r="R22" s="11"/>
    </row>
    <row r="23" spans="2:18" ht="3" customHeight="1">
      <c r="B23" s="36"/>
      <c r="C23" s="57"/>
      <c r="D23" s="49"/>
      <c r="E23" s="49"/>
      <c r="F23" s="49"/>
      <c r="G23" s="48"/>
      <c r="H23" s="57"/>
      <c r="I23" s="45"/>
      <c r="J23" s="49"/>
      <c r="K23" s="49"/>
      <c r="L23" s="45"/>
      <c r="M23" s="60"/>
      <c r="N23" s="46"/>
      <c r="O23" s="49"/>
      <c r="P23" s="67"/>
      <c r="Q23" s="69"/>
      <c r="R23" s="11"/>
    </row>
    <row r="24" spans="2:18" ht="8.25" customHeight="1">
      <c r="B24" s="36">
        <v>2005</v>
      </c>
      <c r="C24" s="57">
        <f>SUM(D24:G24)</f>
        <v>122655.7</v>
      </c>
      <c r="D24" s="46">
        <v>71674.5</v>
      </c>
      <c r="E24" s="45">
        <v>45433.2</v>
      </c>
      <c r="F24" s="45">
        <v>5548</v>
      </c>
      <c r="G24" s="48"/>
      <c r="H24" s="57">
        <f>SUM(I24:L24)</f>
        <v>116703.7</v>
      </c>
      <c r="I24" s="45">
        <v>65722.5</v>
      </c>
      <c r="J24" s="45">
        <v>45433.2</v>
      </c>
      <c r="K24" s="45">
        <f>+F24</f>
        <v>5548</v>
      </c>
      <c r="L24" s="45"/>
      <c r="M24" s="60">
        <f>SUM(N24:Q24)</f>
        <v>40681.800000000003</v>
      </c>
      <c r="N24" s="46">
        <v>20357.7</v>
      </c>
      <c r="O24" s="45">
        <v>20324.099999999999</v>
      </c>
      <c r="P24" s="67" t="s">
        <v>16</v>
      </c>
      <c r="Q24" s="69" t="s">
        <v>16</v>
      </c>
      <c r="R24" s="11"/>
    </row>
    <row r="25" spans="2:18" ht="8.25" customHeight="1">
      <c r="B25" s="36">
        <v>2006</v>
      </c>
      <c r="C25" s="57">
        <f>SUM(D25:G25)</f>
        <v>107640.9</v>
      </c>
      <c r="D25" s="46">
        <v>54766.3</v>
      </c>
      <c r="E25" s="45">
        <v>47535.6</v>
      </c>
      <c r="F25" s="45">
        <v>5339</v>
      </c>
      <c r="G25" s="48"/>
      <c r="H25" s="57">
        <f>SUM(I25:L25)</f>
        <v>100121.79999999999</v>
      </c>
      <c r="I25" s="45">
        <v>47247.199999999997</v>
      </c>
      <c r="J25" s="45">
        <v>47535.6</v>
      </c>
      <c r="K25" s="45">
        <f>+F25</f>
        <v>5339</v>
      </c>
      <c r="L25" s="45"/>
      <c r="M25" s="60">
        <f>SUM(N25:Q25)</f>
        <v>50050.2</v>
      </c>
      <c r="N25" s="46">
        <v>36975.199999999997</v>
      </c>
      <c r="O25" s="45">
        <v>13075</v>
      </c>
      <c r="P25" s="67" t="s">
        <v>16</v>
      </c>
      <c r="Q25" s="69" t="s">
        <v>16</v>
      </c>
      <c r="R25" s="11"/>
    </row>
    <row r="26" spans="2:18" ht="8.25" customHeight="1">
      <c r="B26" s="36">
        <v>2007</v>
      </c>
      <c r="C26" s="57">
        <f>SUM(D26:G26)</f>
        <v>123093.4</v>
      </c>
      <c r="D26" s="46">
        <v>55354.9</v>
      </c>
      <c r="E26" s="45">
        <v>60431.6</v>
      </c>
      <c r="F26" s="45">
        <v>7306.9</v>
      </c>
      <c r="G26" s="48"/>
      <c r="H26" s="57">
        <f>SUM(I26:L26)</f>
        <v>102271</v>
      </c>
      <c r="I26" s="45">
        <v>34532.5</v>
      </c>
      <c r="J26" s="45">
        <v>60431.6</v>
      </c>
      <c r="K26" s="45">
        <v>7306.9</v>
      </c>
      <c r="L26" s="45"/>
      <c r="M26" s="60">
        <f>SUM(N26:Q26)</f>
        <v>34152.9</v>
      </c>
      <c r="N26" s="46">
        <v>18705.8</v>
      </c>
      <c r="O26" s="45">
        <v>15447.1</v>
      </c>
      <c r="P26" s="67" t="s">
        <v>16</v>
      </c>
      <c r="Q26" s="69" t="s">
        <v>16</v>
      </c>
      <c r="R26" s="11"/>
    </row>
    <row r="27" spans="2:18" ht="8.25" customHeight="1">
      <c r="B27" s="36">
        <v>2008</v>
      </c>
      <c r="C27" s="57">
        <f>SUM(D27:G27)</f>
        <v>129881.5</v>
      </c>
      <c r="D27" s="46">
        <v>56939.199999999997</v>
      </c>
      <c r="E27" s="45">
        <v>66816.600000000006</v>
      </c>
      <c r="F27" s="45">
        <v>6125.7</v>
      </c>
      <c r="G27" s="48"/>
      <c r="H27" s="57">
        <f>SUM(I27:L27)</f>
        <v>97261.7</v>
      </c>
      <c r="I27" s="45">
        <v>24319.4</v>
      </c>
      <c r="J27" s="45">
        <v>66816.600000000006</v>
      </c>
      <c r="K27" s="45">
        <v>6125.7</v>
      </c>
      <c r="L27" s="45"/>
      <c r="M27" s="60">
        <f>SUM(N27:Q27)</f>
        <v>36333.9</v>
      </c>
      <c r="N27" s="46">
        <v>20583.5</v>
      </c>
      <c r="O27" s="45">
        <v>15750.4</v>
      </c>
      <c r="P27" s="67" t="s">
        <v>16</v>
      </c>
      <c r="Q27" s="69" t="s">
        <v>16</v>
      </c>
      <c r="R27" s="11"/>
    </row>
    <row r="28" spans="2:18" ht="8.25" customHeight="1">
      <c r="B28" s="36">
        <v>2009</v>
      </c>
      <c r="C28" s="57">
        <f>SUM(D28:G28)</f>
        <v>163801</v>
      </c>
      <c r="D28" s="46">
        <v>96353.7</v>
      </c>
      <c r="E28" s="45">
        <v>61229.1</v>
      </c>
      <c r="F28" s="45">
        <v>6218.2</v>
      </c>
      <c r="G28" s="48"/>
      <c r="H28" s="57">
        <f>SUM(I28:L28)</f>
        <v>159169.20000000001</v>
      </c>
      <c r="I28" s="45">
        <v>91721.9</v>
      </c>
      <c r="J28" s="45">
        <v>61229.1</v>
      </c>
      <c r="K28" s="45">
        <v>6218.2</v>
      </c>
      <c r="L28" s="45"/>
      <c r="M28" s="60">
        <f>SUM(N28:Q28)</f>
        <v>60342.399999999994</v>
      </c>
      <c r="N28" s="46">
        <v>41341.1</v>
      </c>
      <c r="O28" s="45">
        <v>19001.3</v>
      </c>
      <c r="P28" s="67" t="s">
        <v>16</v>
      </c>
      <c r="Q28" s="69" t="s">
        <v>16</v>
      </c>
      <c r="R28" s="11"/>
    </row>
    <row r="29" spans="2:18" ht="3" customHeight="1">
      <c r="B29" s="36"/>
      <c r="C29" s="57"/>
      <c r="D29" s="49"/>
      <c r="E29" s="45"/>
      <c r="F29" s="45"/>
      <c r="G29" s="48"/>
      <c r="H29" s="57"/>
      <c r="I29" s="45"/>
      <c r="J29" s="45"/>
      <c r="K29" s="45"/>
      <c r="L29" s="45"/>
      <c r="M29" s="60"/>
      <c r="N29" s="49"/>
      <c r="O29" s="45"/>
      <c r="P29" s="67"/>
      <c r="Q29" s="69"/>
      <c r="R29" s="11"/>
    </row>
    <row r="30" spans="2:18" ht="8.25" customHeight="1">
      <c r="B30" s="36">
        <v>2010</v>
      </c>
      <c r="C30" s="57">
        <f>SUM(D30:G30)</f>
        <v>190143.3</v>
      </c>
      <c r="D30" s="46">
        <v>110428</v>
      </c>
      <c r="E30" s="45">
        <v>64707.4</v>
      </c>
      <c r="F30" s="45">
        <v>15007.9</v>
      </c>
      <c r="G30" s="48"/>
      <c r="H30" s="57">
        <f>SUM(I30:L30)</f>
        <v>184394.4</v>
      </c>
      <c r="I30" s="45">
        <v>104679.1</v>
      </c>
      <c r="J30" s="45">
        <v>64707.4</v>
      </c>
      <c r="K30" s="45">
        <v>15007.9</v>
      </c>
      <c r="L30" s="45"/>
      <c r="M30" s="60">
        <f>SUM(N30:Q30)</f>
        <v>43791.4</v>
      </c>
      <c r="N30" s="46">
        <v>28358</v>
      </c>
      <c r="O30" s="45">
        <v>15433.4</v>
      </c>
      <c r="P30" s="67" t="s">
        <v>16</v>
      </c>
      <c r="Q30" s="69" t="s">
        <v>16</v>
      </c>
      <c r="R30" s="11"/>
    </row>
    <row r="31" spans="2:18" ht="8.25" customHeight="1">
      <c r="B31" s="36">
        <v>2011</v>
      </c>
      <c r="C31" s="57">
        <f>SUM(D31:G31)</f>
        <v>201343.5</v>
      </c>
      <c r="D31" s="46">
        <v>116420.2</v>
      </c>
      <c r="E31" s="45">
        <v>68650.100000000006</v>
      </c>
      <c r="F31" s="45">
        <v>16273.2</v>
      </c>
      <c r="G31" s="48"/>
      <c r="H31" s="57">
        <f>SUM(I31:L31)</f>
        <v>198554.90000000002</v>
      </c>
      <c r="I31" s="45">
        <v>113631.6</v>
      </c>
      <c r="J31" s="45">
        <v>68650.100000000006</v>
      </c>
      <c r="K31" s="45">
        <v>16273.2</v>
      </c>
      <c r="L31" s="45"/>
      <c r="M31" s="60">
        <f>SUM(N31:Q31)</f>
        <v>39941.399999999994</v>
      </c>
      <c r="N31" s="46">
        <v>21697.1</v>
      </c>
      <c r="O31" s="45">
        <v>18244.3</v>
      </c>
      <c r="P31" s="67" t="s">
        <v>16</v>
      </c>
      <c r="Q31" s="69" t="s">
        <v>16</v>
      </c>
      <c r="R31" s="11"/>
    </row>
    <row r="32" spans="2:18" ht="8.25" customHeight="1">
      <c r="B32" s="36">
        <v>2012</v>
      </c>
      <c r="C32" s="57">
        <f>SUM(D32:G32)</f>
        <v>213410.3</v>
      </c>
      <c r="D32" s="46">
        <v>125726</v>
      </c>
      <c r="E32" s="45">
        <v>72025.399999999994</v>
      </c>
      <c r="F32" s="45">
        <v>15658.9</v>
      </c>
      <c r="G32" s="48"/>
      <c r="H32" s="57">
        <f>SUM(I32:L32)</f>
        <v>209343.3</v>
      </c>
      <c r="I32" s="45">
        <v>121659</v>
      </c>
      <c r="J32" s="45">
        <v>72025.399999999994</v>
      </c>
      <c r="K32" s="45">
        <v>15658.9</v>
      </c>
      <c r="L32" s="45"/>
      <c r="M32" s="60">
        <f>SUM(N32:Q32)</f>
        <v>52814.2</v>
      </c>
      <c r="N32" s="46">
        <v>28289.200000000001</v>
      </c>
      <c r="O32" s="45">
        <v>24525</v>
      </c>
      <c r="P32" s="67" t="s">
        <v>16</v>
      </c>
      <c r="Q32" s="68" t="s">
        <v>16</v>
      </c>
      <c r="R32" s="11"/>
    </row>
    <row r="33" spans="2:18" ht="8.25" customHeight="1">
      <c r="B33" s="36">
        <v>2013</v>
      </c>
      <c r="C33" s="57">
        <f>SUM(D33:G33)</f>
        <v>240703.19999999998</v>
      </c>
      <c r="D33" s="46">
        <v>134435.9</v>
      </c>
      <c r="E33" s="45">
        <v>87708.9</v>
      </c>
      <c r="F33" s="45">
        <v>18558.400000000001</v>
      </c>
      <c r="G33" s="48"/>
      <c r="H33" s="57">
        <f>SUM(I33:L33)</f>
        <v>237216.99999999997</v>
      </c>
      <c r="I33" s="45">
        <v>130949.7</v>
      </c>
      <c r="J33" s="45">
        <v>87708.9</v>
      </c>
      <c r="K33" s="45">
        <v>18558.400000000001</v>
      </c>
      <c r="L33" s="45"/>
      <c r="M33" s="60">
        <f>SUM(N33:Q33)</f>
        <v>39848.5</v>
      </c>
      <c r="N33" s="46">
        <v>29560</v>
      </c>
      <c r="O33" s="52">
        <v>10288.5</v>
      </c>
      <c r="P33" s="67" t="s">
        <v>16</v>
      </c>
      <c r="Q33" s="68" t="s">
        <v>16</v>
      </c>
      <c r="R33" s="11"/>
    </row>
    <row r="34" spans="2:18" ht="8.25" customHeight="1">
      <c r="B34" s="36">
        <v>2014</v>
      </c>
      <c r="C34" s="57">
        <f>SUM(D34:G34)</f>
        <v>258533.59999999998</v>
      </c>
      <c r="D34" s="46">
        <v>147665.79999999999</v>
      </c>
      <c r="E34" s="45">
        <v>90954.5</v>
      </c>
      <c r="F34" s="45">
        <v>19913.3</v>
      </c>
      <c r="G34" s="48"/>
      <c r="H34" s="57">
        <f>SUM(I34:L34)</f>
        <v>256485.19999999998</v>
      </c>
      <c r="I34" s="45">
        <v>145617.4</v>
      </c>
      <c r="J34" s="45">
        <v>90954.5</v>
      </c>
      <c r="K34" s="45">
        <v>19913.3</v>
      </c>
      <c r="L34" s="45"/>
      <c r="M34" s="60">
        <f>SUM(N34:Q34)</f>
        <v>51781.1</v>
      </c>
      <c r="N34" s="46">
        <v>32178.1</v>
      </c>
      <c r="O34" s="52">
        <v>19603</v>
      </c>
      <c r="P34" s="67" t="s">
        <v>16</v>
      </c>
      <c r="Q34" s="68" t="s">
        <v>16</v>
      </c>
      <c r="R34" s="11"/>
    </row>
    <row r="35" spans="2:18" ht="8.25" customHeight="1">
      <c r="B35" s="36"/>
      <c r="C35" s="57"/>
      <c r="D35" s="49"/>
      <c r="E35" s="45"/>
      <c r="F35" s="45"/>
      <c r="G35" s="48"/>
      <c r="H35" s="57"/>
      <c r="I35" s="45"/>
      <c r="J35" s="45"/>
      <c r="K35" s="45"/>
      <c r="L35" s="45"/>
      <c r="M35" s="60"/>
      <c r="N35" s="46"/>
      <c r="O35" s="52"/>
      <c r="P35" s="67"/>
      <c r="Q35" s="68"/>
      <c r="R35" s="11"/>
    </row>
    <row r="36" spans="2:18" ht="8.25" customHeight="1">
      <c r="B36" s="36">
        <v>2015</v>
      </c>
      <c r="C36" s="57">
        <f>SUM(D36:G36)</f>
        <v>271725.39999999997</v>
      </c>
      <c r="D36" s="46">
        <v>162209.5</v>
      </c>
      <c r="E36" s="45">
        <v>92620.800000000003</v>
      </c>
      <c r="F36" s="45">
        <v>16895.099999999999</v>
      </c>
      <c r="G36" s="48"/>
      <c r="H36" s="57">
        <f>SUM(I36:L36)</f>
        <v>271125.39999999997</v>
      </c>
      <c r="I36" s="45">
        <v>161609.5</v>
      </c>
      <c r="J36" s="45">
        <v>92620.800000000003</v>
      </c>
      <c r="K36" s="45">
        <v>16895.099999999999</v>
      </c>
      <c r="L36" s="45"/>
      <c r="M36" s="60">
        <f>SUM(N36:Q36)</f>
        <v>51462.9</v>
      </c>
      <c r="N36" s="46">
        <v>30395.7</v>
      </c>
      <c r="O36" s="52">
        <v>21067.200000000001</v>
      </c>
      <c r="P36" s="67" t="s">
        <v>16</v>
      </c>
      <c r="Q36" s="68" t="s">
        <v>16</v>
      </c>
      <c r="R36" s="11"/>
    </row>
    <row r="37" spans="2:18" ht="8.25" customHeight="1">
      <c r="B37" s="36" t="s">
        <v>25</v>
      </c>
      <c r="C37" s="57"/>
      <c r="D37" s="46"/>
      <c r="E37" s="45"/>
      <c r="F37" s="45"/>
      <c r="G37" s="48"/>
      <c r="H37" s="57"/>
      <c r="I37" s="45"/>
      <c r="J37" s="45"/>
      <c r="K37" s="45"/>
      <c r="L37" s="45"/>
      <c r="M37" s="60"/>
      <c r="N37" s="46"/>
      <c r="O37" s="52"/>
      <c r="P37" s="67"/>
      <c r="Q37" s="68"/>
      <c r="R37" s="11"/>
    </row>
    <row r="38" spans="2:18" ht="8.25" customHeight="1">
      <c r="B38" s="36" t="s">
        <v>10</v>
      </c>
      <c r="C38" s="57">
        <f>SUM(D38:G38)</f>
        <v>287804.79999999999</v>
      </c>
      <c r="D38" s="46">
        <v>176066.4</v>
      </c>
      <c r="E38" s="45">
        <v>94831.9</v>
      </c>
      <c r="F38" s="45">
        <v>16906.5</v>
      </c>
      <c r="G38" s="48"/>
      <c r="H38" s="57">
        <f>SUM(I38:L38)</f>
        <v>285662.59999999998</v>
      </c>
      <c r="I38" s="45">
        <v>173924.2</v>
      </c>
      <c r="J38" s="45">
        <v>94831.9</v>
      </c>
      <c r="K38" s="45">
        <v>16906.5</v>
      </c>
      <c r="L38" s="45"/>
      <c r="M38" s="60">
        <f>SUM(N38:Q38)</f>
        <v>10124</v>
      </c>
      <c r="N38" s="46">
        <v>5160.8999999999996</v>
      </c>
      <c r="O38" s="45">
        <v>4963.1000000000004</v>
      </c>
      <c r="P38" s="67" t="s">
        <v>16</v>
      </c>
      <c r="Q38" s="68" t="s">
        <v>16</v>
      </c>
      <c r="R38" s="11"/>
    </row>
    <row r="39" spans="2:18" ht="8.25" customHeight="1">
      <c r="B39" s="36" t="s">
        <v>11</v>
      </c>
      <c r="C39" s="57">
        <f>SUM(D39:G39)</f>
        <v>291643.19999999995</v>
      </c>
      <c r="D39" s="46">
        <v>179904.8</v>
      </c>
      <c r="E39" s="45">
        <v>94831.9</v>
      </c>
      <c r="F39" s="45">
        <v>16906.5</v>
      </c>
      <c r="G39" s="48"/>
      <c r="H39" s="57">
        <f>SUM(I39:L39)</f>
        <v>287125.09999999998</v>
      </c>
      <c r="I39" s="45">
        <v>175386.7</v>
      </c>
      <c r="J39" s="45">
        <v>94831.9</v>
      </c>
      <c r="K39" s="45">
        <v>16906.5</v>
      </c>
      <c r="L39" s="45"/>
      <c r="M39" s="60">
        <f>SUM(N39:Q39)</f>
        <v>9694</v>
      </c>
      <c r="N39" s="46">
        <v>4730.8999999999996</v>
      </c>
      <c r="O39" s="45">
        <v>4963.1000000000004</v>
      </c>
      <c r="P39" s="67" t="s">
        <v>16</v>
      </c>
      <c r="Q39" s="68" t="s">
        <v>16</v>
      </c>
      <c r="R39" s="11"/>
    </row>
    <row r="40" spans="2:18" ht="3" customHeight="1">
      <c r="B40" s="37"/>
      <c r="C40" s="50"/>
      <c r="D40" s="66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1"/>
      <c r="R40" s="8"/>
    </row>
    <row r="41" spans="2:18" ht="2.1" customHeight="1">
      <c r="B41" s="30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8"/>
    </row>
    <row r="42" spans="2:18" s="65" customFormat="1" ht="8.1" customHeight="1">
      <c r="B42" s="62" t="s">
        <v>18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4"/>
    </row>
    <row r="43" spans="2:18" ht="8.1" customHeight="1">
      <c r="B43" s="31" t="s">
        <v>12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5"/>
    </row>
    <row r="44" spans="2:18" ht="8.1" customHeight="1">
      <c r="B44" s="31" t="s">
        <v>13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5"/>
    </row>
    <row r="45" spans="2:18" ht="8.1" customHeight="1">
      <c r="B45" s="31" t="s">
        <v>14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5"/>
    </row>
    <row r="46" spans="2:18" ht="8.1" customHeight="1">
      <c r="B46" s="31" t="s">
        <v>15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5"/>
    </row>
    <row r="47" spans="2:18" ht="8.1" customHeight="1">
      <c r="B47" s="32" t="s">
        <v>17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5"/>
    </row>
    <row r="48" spans="2:18" ht="8.1" customHeight="1">
      <c r="B48" s="32" t="s">
        <v>26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5"/>
    </row>
    <row r="49" spans="2:18" ht="8.1" customHeight="1">
      <c r="B49" s="31" t="s">
        <v>8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5"/>
    </row>
    <row r="50" spans="2:18" ht="8.1" customHeight="1"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7"/>
      <c r="M50" s="13"/>
      <c r="N50" s="13"/>
      <c r="O50" s="13"/>
      <c r="P50" s="13"/>
      <c r="Q50" s="13"/>
      <c r="R50" s="5"/>
    </row>
    <row r="51" spans="2:18" ht="0.95" customHeight="1"/>
    <row r="52" spans="2:18" ht="17.25" customHeight="1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</row>
    <row r="53" spans="2:18" ht="5.25" customHeight="1">
      <c r="B53" s="14"/>
    </row>
    <row r="54" spans="2:18" ht="4.5" customHeight="1"/>
    <row r="55" spans="2:18" ht="42" customHeight="1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</row>
    <row r="64" spans="2:18" ht="6" customHeight="1"/>
    <row r="65" spans="2:14" ht="0.95" customHeight="1"/>
    <row r="67" spans="2:14"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</row>
    <row r="77" spans="2:14">
      <c r="B77" s="2"/>
    </row>
  </sheetData>
  <mergeCells count="9">
    <mergeCell ref="N1:Q1"/>
    <mergeCell ref="C8:G8"/>
    <mergeCell ref="C67:N67"/>
    <mergeCell ref="B8:B9"/>
    <mergeCell ref="H8:L8"/>
    <mergeCell ref="M8:Q8"/>
    <mergeCell ref="B55:Q55"/>
    <mergeCell ref="B52:Q52"/>
    <mergeCell ref="B1:G1"/>
  </mergeCells>
  <phoneticPr fontId="0" type="noConversion"/>
  <pageMargins left="0.98425196850393704" right="0.98425196850393704" top="1.5748031496062993" bottom="0.78740157480314965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cristina_castro</cp:lastModifiedBy>
  <cp:lastPrinted>2016-08-19T18:27:49Z</cp:lastPrinted>
  <dcterms:created xsi:type="dcterms:W3CDTF">2000-12-12T17:17:16Z</dcterms:created>
  <dcterms:modified xsi:type="dcterms:W3CDTF">2016-08-19T18:28:11Z</dcterms:modified>
</cp:coreProperties>
</file>