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INFORMES DE GOBIERNO\INFORME DE GOBIERNO 2016\INFORME_PAGINADO_11_08_2016\"/>
    </mc:Choice>
  </mc:AlternateContent>
  <bookViews>
    <workbookView xWindow="-15" yWindow="5385" windowWidth="17400" windowHeight="5310" tabRatio="745"/>
  </bookViews>
  <sheets>
    <sheet name="477Continuacion" sheetId="486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'477Continuacion'!$B$2:$P$55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P147" i="486" l="1"/>
  <c r="P146" i="486"/>
  <c r="P145" i="486"/>
  <c r="P144" i="486"/>
  <c r="P143" i="486"/>
  <c r="P142" i="486"/>
  <c r="P141" i="486"/>
  <c r="P140" i="486"/>
  <c r="P139" i="486"/>
  <c r="P138" i="486"/>
  <c r="P137" i="486"/>
  <c r="P136" i="486"/>
  <c r="P135" i="486"/>
  <c r="P134" i="486"/>
  <c r="P133" i="486"/>
  <c r="P132" i="486"/>
  <c r="P131" i="486"/>
  <c r="P130" i="486"/>
  <c r="P129" i="486"/>
  <c r="P128" i="486"/>
  <c r="P127" i="486"/>
  <c r="P126" i="486"/>
  <c r="P125" i="486"/>
  <c r="P124" i="486"/>
  <c r="P123" i="486"/>
  <c r="P122" i="486"/>
  <c r="P121" i="486"/>
  <c r="P120" i="486"/>
  <c r="N147" i="486"/>
  <c r="N146" i="486"/>
  <c r="N145" i="486"/>
  <c r="N144" i="486"/>
  <c r="N143" i="486"/>
  <c r="N142" i="486"/>
  <c r="N141" i="486"/>
  <c r="N140" i="486"/>
  <c r="N139" i="486"/>
  <c r="N138" i="486"/>
  <c r="N137" i="486"/>
  <c r="N136" i="486"/>
  <c r="N135" i="486"/>
  <c r="N134" i="486"/>
  <c r="N133" i="486"/>
  <c r="N132" i="486"/>
  <c r="N131" i="486"/>
  <c r="N130" i="486"/>
  <c r="N129" i="486"/>
  <c r="N128" i="486"/>
  <c r="N127" i="486"/>
  <c r="N126" i="486"/>
  <c r="N125" i="486"/>
  <c r="N124" i="486"/>
  <c r="N123" i="486"/>
  <c r="N122" i="486"/>
  <c r="N121" i="486"/>
  <c r="N120" i="486"/>
  <c r="L147" i="486"/>
  <c r="L146" i="486"/>
  <c r="L145" i="486"/>
  <c r="L144" i="486"/>
  <c r="L143" i="486"/>
  <c r="L142" i="486"/>
  <c r="L141" i="486"/>
  <c r="L140" i="486"/>
  <c r="L139" i="486"/>
  <c r="L138" i="486"/>
  <c r="L137" i="486"/>
  <c r="L136" i="486"/>
  <c r="L135" i="486"/>
  <c r="L134" i="486"/>
  <c r="L133" i="486"/>
  <c r="L132" i="486"/>
  <c r="L131" i="486"/>
  <c r="L130" i="486"/>
  <c r="L129" i="486"/>
  <c r="L128" i="486"/>
  <c r="L127" i="486"/>
  <c r="L126" i="486"/>
  <c r="L125" i="486"/>
  <c r="L124" i="486"/>
  <c r="L123" i="486"/>
  <c r="L122" i="486"/>
  <c r="L121" i="486"/>
  <c r="L120" i="486"/>
  <c r="J147" i="486"/>
  <c r="J146" i="486"/>
  <c r="J145" i="486"/>
  <c r="J144" i="486"/>
  <c r="J143" i="486"/>
  <c r="J142" i="486"/>
  <c r="J141" i="486"/>
  <c r="J140" i="486"/>
  <c r="J139" i="486"/>
  <c r="J138" i="486"/>
  <c r="J137" i="486"/>
  <c r="J136" i="486"/>
  <c r="J135" i="486"/>
  <c r="J134" i="486"/>
  <c r="J133" i="486"/>
  <c r="J132" i="486"/>
  <c r="J131" i="486"/>
  <c r="J130" i="486"/>
  <c r="J129" i="486"/>
  <c r="J128" i="486"/>
  <c r="J127" i="486"/>
  <c r="J126" i="486"/>
  <c r="J125" i="486"/>
  <c r="J124" i="486"/>
  <c r="J123" i="486"/>
  <c r="J122" i="486"/>
  <c r="J121" i="486"/>
  <c r="J120" i="486"/>
  <c r="H147" i="486"/>
  <c r="H146" i="486"/>
  <c r="H145" i="486"/>
  <c r="H144" i="486"/>
  <c r="H143" i="486"/>
  <c r="H142" i="486"/>
  <c r="H141" i="486"/>
  <c r="H140" i="486"/>
  <c r="H139" i="486"/>
  <c r="H138" i="486"/>
  <c r="H137" i="486"/>
  <c r="H136" i="486"/>
  <c r="H135" i="486"/>
  <c r="H134" i="486"/>
  <c r="H133" i="486"/>
  <c r="H132" i="486"/>
  <c r="H131" i="486"/>
  <c r="H130" i="486"/>
  <c r="H129" i="486"/>
  <c r="H128" i="486"/>
  <c r="H127" i="486"/>
  <c r="H126" i="486"/>
  <c r="H125" i="486"/>
  <c r="H124" i="486"/>
  <c r="H123" i="486"/>
  <c r="H122" i="486"/>
  <c r="H121" i="486"/>
  <c r="H120" i="486"/>
  <c r="F147" i="486"/>
  <c r="F146" i="486"/>
  <c r="F145" i="486"/>
  <c r="F144" i="486"/>
  <c r="F143" i="486"/>
  <c r="F142" i="486"/>
  <c r="F141" i="486"/>
  <c r="F140" i="486"/>
  <c r="F139" i="486"/>
  <c r="F138" i="486"/>
  <c r="F137" i="486"/>
  <c r="F136" i="486"/>
  <c r="F135" i="486"/>
  <c r="F134" i="486"/>
  <c r="F133" i="486"/>
  <c r="F132" i="486"/>
  <c r="F131" i="486"/>
  <c r="F130" i="486"/>
  <c r="F129" i="486"/>
  <c r="F128" i="486"/>
  <c r="F127" i="486"/>
  <c r="F126" i="486"/>
  <c r="F125" i="486"/>
  <c r="F124" i="486"/>
  <c r="F123" i="486"/>
  <c r="F122" i="486"/>
  <c r="F121" i="486"/>
  <c r="F120" i="486"/>
  <c r="D147" i="486"/>
  <c r="D146" i="486"/>
  <c r="D145" i="486"/>
  <c r="D144" i="486"/>
  <c r="D143" i="486"/>
  <c r="D142" i="486"/>
  <c r="D141" i="486"/>
  <c r="D140" i="486"/>
  <c r="D139" i="486"/>
  <c r="D138" i="486"/>
  <c r="D137" i="486"/>
  <c r="D136" i="486"/>
  <c r="D135" i="486"/>
  <c r="D134" i="486"/>
  <c r="D133" i="486"/>
  <c r="D132" i="486"/>
  <c r="D131" i="486"/>
  <c r="D130" i="486"/>
  <c r="D129" i="486"/>
  <c r="D128" i="486"/>
  <c r="D127" i="486"/>
  <c r="D126" i="486"/>
  <c r="D125" i="486"/>
  <c r="D124" i="486"/>
  <c r="D123" i="486"/>
  <c r="D122" i="486"/>
  <c r="D121" i="486"/>
  <c r="D120" i="486"/>
  <c r="P117" i="486" l="1"/>
  <c r="O117" i="486"/>
  <c r="N117" i="486"/>
  <c r="M117" i="486"/>
  <c r="L117" i="486"/>
  <c r="K117" i="486"/>
  <c r="J117" i="486"/>
  <c r="I117" i="486"/>
  <c r="H117" i="486"/>
  <c r="G117" i="486"/>
  <c r="F117" i="486"/>
  <c r="E117" i="486"/>
  <c r="D117" i="486"/>
  <c r="P116" i="486"/>
  <c r="O116" i="486"/>
  <c r="N116" i="486"/>
  <c r="M116" i="486"/>
  <c r="L116" i="486"/>
  <c r="K116" i="486"/>
  <c r="J116" i="486"/>
  <c r="I116" i="486"/>
  <c r="H116" i="486"/>
  <c r="G116" i="486"/>
  <c r="F116" i="486"/>
  <c r="E116" i="486"/>
  <c r="D116" i="486"/>
  <c r="P115" i="486"/>
  <c r="O115" i="486"/>
  <c r="N115" i="486"/>
  <c r="M115" i="486"/>
  <c r="L115" i="486"/>
  <c r="K115" i="486"/>
  <c r="J115" i="486"/>
  <c r="I115" i="486"/>
  <c r="H115" i="486"/>
  <c r="G115" i="486"/>
  <c r="F115" i="486"/>
  <c r="E115" i="486"/>
  <c r="D115" i="486"/>
  <c r="P114" i="486"/>
  <c r="O114" i="486"/>
  <c r="N114" i="486"/>
  <c r="M114" i="486"/>
  <c r="L114" i="486"/>
  <c r="K114" i="486"/>
  <c r="J114" i="486"/>
  <c r="I114" i="486"/>
  <c r="H114" i="486"/>
  <c r="G114" i="486"/>
  <c r="F114" i="486"/>
  <c r="E114" i="486"/>
  <c r="D114" i="486"/>
  <c r="P113" i="486"/>
  <c r="O113" i="486"/>
  <c r="N113" i="486"/>
  <c r="M113" i="486"/>
  <c r="L113" i="486"/>
  <c r="K113" i="486"/>
  <c r="J113" i="486"/>
  <c r="I113" i="486"/>
  <c r="H113" i="486"/>
  <c r="G113" i="486"/>
  <c r="F113" i="486"/>
  <c r="E113" i="486"/>
  <c r="D113" i="486"/>
  <c r="P112" i="486"/>
  <c r="O112" i="486"/>
  <c r="N112" i="486"/>
  <c r="M112" i="486"/>
  <c r="L112" i="486"/>
  <c r="K112" i="486"/>
  <c r="J112" i="486"/>
  <c r="I112" i="486"/>
  <c r="H112" i="486"/>
  <c r="G112" i="486"/>
  <c r="F112" i="486"/>
  <c r="E112" i="486"/>
  <c r="D112" i="486"/>
  <c r="P111" i="486"/>
  <c r="O111" i="486"/>
  <c r="N111" i="486"/>
  <c r="M111" i="486"/>
  <c r="L111" i="486"/>
  <c r="K111" i="486"/>
  <c r="J111" i="486"/>
  <c r="I111" i="486"/>
  <c r="H111" i="486"/>
  <c r="G111" i="486"/>
  <c r="F111" i="486"/>
  <c r="E111" i="486"/>
  <c r="D111" i="486"/>
  <c r="P110" i="486"/>
  <c r="O110" i="486"/>
  <c r="N110" i="486"/>
  <c r="M110" i="486"/>
  <c r="L110" i="486"/>
  <c r="K110" i="486"/>
  <c r="J110" i="486"/>
  <c r="I110" i="486"/>
  <c r="H110" i="486"/>
  <c r="G110" i="486"/>
  <c r="F110" i="486"/>
  <c r="E110" i="486"/>
  <c r="D110" i="486"/>
  <c r="P109" i="486"/>
  <c r="O109" i="486"/>
  <c r="N109" i="486"/>
  <c r="M109" i="486"/>
  <c r="L109" i="486"/>
  <c r="K109" i="486"/>
  <c r="J109" i="486"/>
  <c r="I109" i="486"/>
  <c r="H109" i="486"/>
  <c r="G109" i="486"/>
  <c r="F109" i="486"/>
  <c r="E109" i="486"/>
  <c r="D109" i="486"/>
  <c r="P108" i="486"/>
  <c r="O108" i="486"/>
  <c r="N108" i="486"/>
  <c r="M108" i="486"/>
  <c r="L108" i="486"/>
  <c r="K108" i="486"/>
  <c r="J108" i="486"/>
  <c r="I108" i="486"/>
  <c r="H108" i="486"/>
  <c r="G108" i="486"/>
  <c r="F108" i="486"/>
  <c r="E108" i="486"/>
  <c r="D108" i="486"/>
  <c r="P107" i="486"/>
  <c r="O107" i="486"/>
  <c r="N107" i="486"/>
  <c r="M107" i="486"/>
  <c r="L107" i="486"/>
  <c r="K107" i="486"/>
  <c r="J107" i="486"/>
  <c r="I107" i="486"/>
  <c r="H107" i="486"/>
  <c r="G107" i="486"/>
  <c r="F107" i="486"/>
  <c r="E107" i="486"/>
  <c r="D107" i="486"/>
  <c r="P106" i="486"/>
  <c r="O106" i="486"/>
  <c r="N106" i="486"/>
  <c r="M106" i="486"/>
  <c r="L106" i="486"/>
  <c r="K106" i="486"/>
  <c r="J106" i="486"/>
  <c r="I106" i="486"/>
  <c r="H106" i="486"/>
  <c r="G106" i="486"/>
  <c r="F106" i="486"/>
  <c r="E106" i="486"/>
  <c r="D106" i="486"/>
  <c r="P105" i="486"/>
  <c r="O105" i="486"/>
  <c r="N105" i="486"/>
  <c r="M105" i="486"/>
  <c r="L105" i="486"/>
  <c r="K105" i="486"/>
  <c r="J105" i="486"/>
  <c r="I105" i="486"/>
  <c r="H105" i="486"/>
  <c r="G105" i="486"/>
  <c r="F105" i="486"/>
  <c r="E105" i="486"/>
  <c r="D105" i="486"/>
  <c r="P104" i="486"/>
  <c r="O104" i="486"/>
  <c r="N104" i="486"/>
  <c r="M104" i="486"/>
  <c r="L104" i="486"/>
  <c r="K104" i="486"/>
  <c r="J104" i="486"/>
  <c r="I104" i="486"/>
  <c r="H104" i="486"/>
  <c r="G104" i="486"/>
  <c r="F104" i="486"/>
  <c r="E104" i="486"/>
  <c r="D104" i="486"/>
  <c r="P103" i="486"/>
  <c r="O103" i="486"/>
  <c r="N103" i="486"/>
  <c r="M103" i="486"/>
  <c r="L103" i="486"/>
  <c r="K103" i="486"/>
  <c r="J103" i="486"/>
  <c r="I103" i="486"/>
  <c r="H103" i="486"/>
  <c r="G103" i="486"/>
  <c r="F103" i="486"/>
  <c r="E103" i="486"/>
  <c r="D103" i="486"/>
  <c r="P102" i="486"/>
  <c r="O102" i="486"/>
  <c r="N102" i="486"/>
  <c r="M102" i="486"/>
  <c r="L102" i="486"/>
  <c r="K102" i="486"/>
  <c r="J102" i="486"/>
  <c r="I102" i="486"/>
  <c r="H102" i="486"/>
  <c r="G102" i="486"/>
  <c r="F102" i="486"/>
  <c r="E102" i="486"/>
  <c r="D102" i="486"/>
  <c r="P101" i="486"/>
  <c r="O101" i="486"/>
  <c r="N101" i="486"/>
  <c r="M101" i="486"/>
  <c r="L101" i="486"/>
  <c r="K101" i="486"/>
  <c r="J101" i="486"/>
  <c r="I101" i="486"/>
  <c r="H101" i="486"/>
  <c r="G101" i="486"/>
  <c r="F101" i="486"/>
  <c r="E101" i="486"/>
  <c r="D101" i="486"/>
  <c r="P100" i="486"/>
  <c r="O100" i="486"/>
  <c r="N100" i="486"/>
  <c r="M100" i="486"/>
  <c r="L100" i="486"/>
  <c r="K100" i="486"/>
  <c r="J100" i="486"/>
  <c r="I100" i="486"/>
  <c r="H100" i="486"/>
  <c r="G100" i="486"/>
  <c r="F100" i="486"/>
  <c r="E100" i="486"/>
  <c r="D100" i="486"/>
  <c r="P99" i="486"/>
  <c r="O99" i="486"/>
  <c r="N99" i="486"/>
  <c r="M99" i="486"/>
  <c r="L99" i="486"/>
  <c r="K99" i="486"/>
  <c r="J99" i="486"/>
  <c r="I99" i="486"/>
  <c r="H99" i="486"/>
  <c r="G99" i="486"/>
  <c r="F99" i="486"/>
  <c r="E99" i="486"/>
  <c r="D99" i="486"/>
  <c r="P98" i="486"/>
  <c r="O98" i="486"/>
  <c r="N98" i="486"/>
  <c r="M98" i="486"/>
  <c r="L98" i="486"/>
  <c r="K98" i="486"/>
  <c r="J98" i="486"/>
  <c r="I98" i="486"/>
  <c r="H98" i="486"/>
  <c r="G98" i="486"/>
  <c r="F98" i="486"/>
  <c r="E98" i="486"/>
  <c r="D98" i="486"/>
  <c r="P97" i="486"/>
  <c r="O97" i="486"/>
  <c r="N97" i="486"/>
  <c r="M97" i="486"/>
  <c r="L97" i="486"/>
  <c r="K97" i="486"/>
  <c r="J97" i="486"/>
  <c r="I97" i="486"/>
  <c r="H97" i="486"/>
  <c r="G97" i="486"/>
  <c r="F97" i="486"/>
  <c r="E97" i="486"/>
  <c r="D97" i="486"/>
  <c r="P96" i="486"/>
  <c r="O96" i="486"/>
  <c r="N96" i="486"/>
  <c r="M96" i="486"/>
  <c r="L96" i="486"/>
  <c r="K96" i="486"/>
  <c r="J96" i="486"/>
  <c r="I96" i="486"/>
  <c r="H96" i="486"/>
  <c r="G96" i="486"/>
  <c r="F96" i="486"/>
  <c r="E96" i="486"/>
  <c r="D96" i="486"/>
  <c r="P95" i="486"/>
  <c r="O95" i="486"/>
  <c r="N95" i="486"/>
  <c r="M95" i="486"/>
  <c r="L95" i="486"/>
  <c r="K95" i="486"/>
  <c r="J95" i="486"/>
  <c r="I95" i="486"/>
  <c r="H95" i="486"/>
  <c r="G95" i="486"/>
  <c r="F95" i="486"/>
  <c r="E95" i="486"/>
  <c r="D95" i="486"/>
  <c r="P94" i="486"/>
  <c r="O94" i="486"/>
  <c r="N94" i="486"/>
  <c r="M94" i="486"/>
  <c r="L94" i="486"/>
  <c r="K94" i="486"/>
  <c r="J94" i="486"/>
  <c r="I94" i="486"/>
  <c r="H94" i="486"/>
  <c r="G94" i="486"/>
  <c r="F94" i="486"/>
  <c r="E94" i="486"/>
  <c r="D94" i="486"/>
  <c r="P93" i="486"/>
  <c r="O93" i="486"/>
  <c r="N93" i="486"/>
  <c r="M93" i="486"/>
  <c r="L93" i="486"/>
  <c r="K93" i="486"/>
  <c r="J93" i="486"/>
  <c r="I93" i="486"/>
  <c r="H93" i="486"/>
  <c r="G93" i="486"/>
  <c r="F93" i="486"/>
  <c r="E93" i="486"/>
  <c r="D93" i="486"/>
  <c r="P92" i="486"/>
  <c r="O92" i="486"/>
  <c r="N92" i="486"/>
  <c r="M92" i="486"/>
  <c r="L92" i="486"/>
  <c r="K92" i="486"/>
  <c r="J92" i="486"/>
  <c r="I92" i="486"/>
  <c r="H92" i="486"/>
  <c r="G92" i="486"/>
  <c r="F92" i="486"/>
  <c r="E92" i="486"/>
  <c r="D92" i="486"/>
  <c r="P91" i="486"/>
  <c r="O91" i="486"/>
  <c r="N91" i="486"/>
  <c r="M91" i="486"/>
  <c r="L91" i="486"/>
  <c r="K91" i="486"/>
  <c r="J91" i="486"/>
  <c r="I91" i="486"/>
  <c r="H91" i="486"/>
  <c r="G91" i="486"/>
  <c r="F91" i="486"/>
  <c r="E91" i="486"/>
  <c r="D91" i="486"/>
  <c r="P90" i="486"/>
  <c r="O90" i="486"/>
  <c r="N90" i="486"/>
  <c r="M90" i="486"/>
  <c r="L90" i="486"/>
  <c r="K90" i="486"/>
  <c r="J90" i="486"/>
  <c r="I90" i="486"/>
  <c r="H90" i="486"/>
  <c r="G90" i="486"/>
  <c r="F90" i="486"/>
  <c r="E90" i="486"/>
  <c r="D90" i="486"/>
  <c r="C117" i="486"/>
  <c r="C116" i="486"/>
  <c r="C115" i="486"/>
  <c r="C114" i="486"/>
  <c r="C113" i="486"/>
  <c r="C112" i="486"/>
  <c r="C111" i="486"/>
  <c r="C110" i="486"/>
  <c r="C109" i="486"/>
  <c r="C108" i="486"/>
  <c r="C107" i="486"/>
  <c r="C106" i="486"/>
  <c r="C105" i="486"/>
  <c r="C104" i="486"/>
  <c r="C103" i="486"/>
  <c r="C102" i="486"/>
  <c r="C101" i="486"/>
  <c r="C100" i="486"/>
  <c r="C99" i="486"/>
  <c r="C98" i="486"/>
  <c r="C97" i="486"/>
  <c r="C96" i="486"/>
  <c r="C95" i="486"/>
  <c r="C94" i="486"/>
  <c r="C93" i="486"/>
  <c r="C92" i="486"/>
  <c r="C91" i="486"/>
  <c r="C90" i="486"/>
</calcChain>
</file>

<file path=xl/sharedStrings.xml><?xml version="1.0" encoding="utf-8"?>
<sst xmlns="http://schemas.openxmlformats.org/spreadsheetml/2006/main" count="65" uniqueCount="53">
  <si>
    <t>(Saldos al final del periodo en millones de pesos)</t>
  </si>
  <si>
    <t>Concepto</t>
  </si>
  <si>
    <t xml:space="preserve">  I. Agropecuario, silvícola y pesquero</t>
  </si>
  <si>
    <t xml:space="preserve">  II. Industrial</t>
  </si>
  <si>
    <t xml:space="preserve">       - Minería</t>
  </si>
  <si>
    <t xml:space="preserve">  VII. Sector financiero del país</t>
  </si>
  <si>
    <t xml:space="preserve">       - Manufacturera</t>
  </si>
  <si>
    <t xml:space="preserve">        - Comercio, restaurantes y hoteles</t>
  </si>
  <si>
    <t xml:space="preserve">        - Alquiler de inmuebles</t>
  </si>
  <si>
    <t xml:space="preserve">  IV. Vivienda</t>
  </si>
  <si>
    <t xml:space="preserve">  V. Consumo</t>
  </si>
  <si>
    <t xml:space="preserve">          - Privado</t>
  </si>
  <si>
    <t xml:space="preserve">          - Público</t>
  </si>
  <si>
    <t xml:space="preserve">   X. Entidades del exterior</t>
  </si>
  <si>
    <t xml:space="preserve">     B. IPAB</t>
  </si>
  <si>
    <t xml:space="preserve">        - Servicios comunales, sociales y </t>
  </si>
  <si>
    <t xml:space="preserve">           personales</t>
  </si>
  <si>
    <t xml:space="preserve">        - Transporte, almacenamiento y </t>
  </si>
  <si>
    <t xml:space="preserve">           comunicaciones</t>
  </si>
  <si>
    <t xml:space="preserve">        - Cinematografía y otros servicios</t>
  </si>
  <si>
    <t xml:space="preserve">            de esparcimiento</t>
  </si>
  <si>
    <t>Banca Comercial</t>
  </si>
  <si>
    <t>Banca de Desarrollo</t>
  </si>
  <si>
    <t>Fuente: Banco de México.</t>
  </si>
  <si>
    <t xml:space="preserve">1/ Los saldos de los niveles agregados pueden no coincidir con la suma de sus componentes  como  resultado del redondeo de las cifras. </t>
  </si>
  <si>
    <t xml:space="preserve">        - Servicios financieros</t>
  </si>
  <si>
    <t xml:space="preserve">  IX.  Otros</t>
  </si>
  <si>
    <t>(Continuación)</t>
  </si>
  <si>
    <t xml:space="preserve">2/ A partir de diciembre de 2004 la información no incorpora los bancos que se encontraban en proceso de  liquidación o en quiebra. </t>
  </si>
  <si>
    <t>3/ El crédito incluye cartera directa vigente y vencida e intereses devengados no cobrados sobre créditos vigentes y vencidos, cartera afecta al esquema de participación de  flujos con FOBAPROA, cartera redescontada, así como programas de rees-</t>
  </si>
  <si>
    <t>4/ Se realizó una reclasificación del ajuste estadístico al sector construcción y al de servicios y otras actividades, a partir de diciembre de 1994, derivado de una revisión de cifras.</t>
  </si>
  <si>
    <t>5/ El renglón de ajuste estadístico corresponde a las diferencias entre la fuente de información contable y el reporte detallado de cartera de créditos.</t>
  </si>
  <si>
    <t>8/ El crédito operado entre bancos del mismo tipo (intrabancario), no está considerado en las sumas.   </t>
  </si>
  <si>
    <t xml:space="preserve">6/ Proyectos de Infraestructura Productiva de Largo PLazo. </t>
  </si>
  <si>
    <t>Diferencias</t>
  </si>
  <si>
    <t>Datos SIE</t>
  </si>
  <si>
    <t>bc</t>
  </si>
  <si>
    <t xml:space="preserve">  VIII. Gubernamental, servicios de administra-</t>
  </si>
  <si>
    <t xml:space="preserve">          ción pública, defensa y seguridad social</t>
  </si>
  <si>
    <t xml:space="preserve">        - Agrupaciones mercantiles, profesionales,</t>
  </si>
  <si>
    <t xml:space="preserve">           civiles, políticas y religiosas</t>
  </si>
  <si>
    <t xml:space="preserve">        - Otros servicios</t>
  </si>
  <si>
    <t xml:space="preserve">      tructura en UDIs  y la asociada a programas gubernamentales de apoyo a deudores. </t>
  </si>
  <si>
    <t>7/ Fideicomiso Fondo Nacional de Infraestructura, DOF 7/02/2008 (antes FARAC).   </t>
  </si>
  <si>
    <r>
      <t xml:space="preserve">Crédito total del sistema bancario </t>
    </r>
    <r>
      <rPr>
        <b/>
        <vertAlign val="superscript"/>
        <sz val="8.5"/>
        <rFont val="Soberana Sans Light"/>
        <family val="3"/>
      </rPr>
      <t>1/</t>
    </r>
  </si>
  <si>
    <r>
      <t xml:space="preserve">2004 </t>
    </r>
    <r>
      <rPr>
        <vertAlign val="superscript"/>
        <sz val="6"/>
        <rFont val="Soberana Sans Light"/>
        <family val="3"/>
      </rPr>
      <t>2/</t>
    </r>
  </si>
  <si>
    <r>
      <t xml:space="preserve"> CRÉDITO TOTAL (I a X) </t>
    </r>
    <r>
      <rPr>
        <b/>
        <vertAlign val="superscript"/>
        <sz val="6"/>
        <rFont val="Soberana Sans Light"/>
        <family val="3"/>
      </rPr>
      <t>3/</t>
    </r>
  </si>
  <si>
    <r>
      <t xml:space="preserve">       - Construcción </t>
    </r>
    <r>
      <rPr>
        <vertAlign val="superscript"/>
        <sz val="6"/>
        <rFont val="Soberana Sans Light"/>
        <family val="3"/>
      </rPr>
      <t>4/</t>
    </r>
  </si>
  <si>
    <r>
      <t xml:space="preserve">  III. Servicios y otras actividades </t>
    </r>
    <r>
      <rPr>
        <vertAlign val="superscript"/>
        <sz val="6"/>
        <rFont val="Soberana Sans Light"/>
        <family val="3"/>
      </rPr>
      <t>4/</t>
    </r>
  </si>
  <si>
    <r>
      <t xml:space="preserve">  VI. Renglón de ajuste estadístico </t>
    </r>
    <r>
      <rPr>
        <vertAlign val="superscript"/>
        <sz val="6"/>
        <rFont val="Soberana Sans Light"/>
        <family val="3"/>
      </rPr>
      <t>4/ 5/</t>
    </r>
  </si>
  <si>
    <r>
      <t xml:space="preserve">     A. PIDIREGAS </t>
    </r>
    <r>
      <rPr>
        <vertAlign val="superscript"/>
        <sz val="6"/>
        <rFont val="Soberana Sans Light"/>
        <family val="3"/>
      </rPr>
      <t>6/</t>
    </r>
  </si>
  <si>
    <r>
      <t xml:space="preserve">     C. FONDIN </t>
    </r>
    <r>
      <rPr>
        <vertAlign val="superscript"/>
        <sz val="6"/>
        <rFont val="Soberana Sans Light"/>
        <family val="3"/>
      </rPr>
      <t>7/</t>
    </r>
  </si>
  <si>
    <r>
      <t xml:space="preserve">   XI. Crédito intrabancario </t>
    </r>
    <r>
      <rPr>
        <vertAlign val="superscript"/>
        <sz val="6"/>
        <rFont val="Soberana Sans Light"/>
        <family val="3"/>
      </rPr>
      <t>8/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</si>
</sst>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,##0____;\-\ ###,##0____"/>
    <numFmt numFmtId="165" formatCode="#,##0_);\-#,##0_)"/>
  </numFmts>
  <fonts count="24">
    <font>
      <sz val="10"/>
      <name val="Arial"/>
    </font>
    <font>
      <sz val="6"/>
      <name val="Arial"/>
      <family val="2"/>
    </font>
    <font>
      <sz val="6"/>
      <name val="Presidencia Fina"/>
      <family val="3"/>
    </font>
    <font>
      <sz val="10"/>
      <name val="Presidencia Fina"/>
      <family val="3"/>
    </font>
    <font>
      <sz val="7.5"/>
      <name val="Presidencia Fina"/>
      <family val="3"/>
    </font>
    <font>
      <sz val="7"/>
      <name val="Presidencia Fina"/>
      <family val="3"/>
    </font>
    <font>
      <sz val="14"/>
      <name val="Presidencia Base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sz val="10"/>
      <name val="Arial"/>
      <family val="2"/>
    </font>
    <font>
      <sz val="3"/>
      <name val="Arial"/>
      <family val="2"/>
    </font>
    <font>
      <b/>
      <sz val="7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4"/>
      <color theme="0"/>
      <name val="Arial"/>
      <family val="2"/>
    </font>
    <font>
      <sz val="3"/>
      <color theme="0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vertical="center"/>
    </xf>
    <xf numFmtId="165" fontId="12" fillId="0" borderId="3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0" fontId="0" fillId="0" borderId="0" xfId="0"/>
    <xf numFmtId="3" fontId="15" fillId="0" borderId="0" xfId="0" applyNumberFormat="1" applyFont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/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3" fontId="19" fillId="0" borderId="0" xfId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13</xdr:row>
      <xdr:rowOff>0</xdr:rowOff>
    </xdr:from>
    <xdr:to>
      <xdr:col>1</xdr:col>
      <xdr:colOff>971550</xdr:colOff>
      <xdr:row>13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847850" y="164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</xdr:col>
      <xdr:colOff>847725</xdr:colOff>
      <xdr:row>27</xdr:row>
      <xdr:rowOff>0</xdr:rowOff>
    </xdr:from>
    <xdr:to>
      <xdr:col>1</xdr:col>
      <xdr:colOff>981075</xdr:colOff>
      <xdr:row>27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857375" y="32575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</xdr:col>
      <xdr:colOff>904875</xdr:colOff>
      <xdr:row>10</xdr:row>
      <xdr:rowOff>0</xdr:rowOff>
    </xdr:from>
    <xdr:to>
      <xdr:col>1</xdr:col>
      <xdr:colOff>1076325</xdr:colOff>
      <xdr:row>11</xdr:row>
      <xdr:rowOff>19050</xdr:rowOff>
    </xdr:to>
    <xdr:sp macro="" textlink="">
      <xdr:nvSpPr>
        <xdr:cNvPr id="5" name="Text Box 801"/>
        <xdr:cNvSpPr txBox="1">
          <a:spLocks noChangeArrowheads="1"/>
        </xdr:cNvSpPr>
      </xdr:nvSpPr>
      <xdr:spPr bwMode="auto">
        <a:xfrm>
          <a:off x="1914525" y="1323975"/>
          <a:ext cx="1714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1092654</xdr:colOff>
      <xdr:row>30</xdr:row>
      <xdr:rowOff>77561</xdr:rowOff>
    </xdr:from>
    <xdr:to>
      <xdr:col>14</xdr:col>
      <xdr:colOff>13607</xdr:colOff>
      <xdr:row>31</xdr:row>
      <xdr:rowOff>115661</xdr:rowOff>
    </xdr:to>
    <xdr:sp macro="" textlink="">
      <xdr:nvSpPr>
        <xdr:cNvPr id="15" name="Text Box 207"/>
        <xdr:cNvSpPr txBox="1">
          <a:spLocks noChangeArrowheads="1"/>
        </xdr:cNvSpPr>
      </xdr:nvSpPr>
      <xdr:spPr bwMode="auto">
        <a:xfrm>
          <a:off x="2102304" y="3639911"/>
          <a:ext cx="244928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13</xdr:col>
      <xdr:colOff>1092654</xdr:colOff>
      <xdr:row>30</xdr:row>
      <xdr:rowOff>77561</xdr:rowOff>
    </xdr:from>
    <xdr:to>
      <xdr:col>14</xdr:col>
      <xdr:colOff>13607</xdr:colOff>
      <xdr:row>31</xdr:row>
      <xdr:rowOff>115661</xdr:rowOff>
    </xdr:to>
    <xdr:sp macro="" textlink="">
      <xdr:nvSpPr>
        <xdr:cNvPr id="21" name="Text Box 207"/>
        <xdr:cNvSpPr txBox="1">
          <a:spLocks noChangeArrowheads="1"/>
        </xdr:cNvSpPr>
      </xdr:nvSpPr>
      <xdr:spPr bwMode="auto">
        <a:xfrm>
          <a:off x="7626804" y="3649436"/>
          <a:ext cx="16328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_~1\AppData\Local\Temp\Rar$DIa0.493\P429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</sheetNames>
    <sheetDataSet>
      <sheetData sheetId="0">
        <row r="12">
          <cell r="P12">
            <v>949511.19200000004</v>
          </cell>
          <cell r="Q12">
            <v>398386.32</v>
          </cell>
        </row>
        <row r="13">
          <cell r="P13">
            <v>35658.762999999999</v>
          </cell>
          <cell r="Q13">
            <v>13793.992</v>
          </cell>
        </row>
        <row r="14">
          <cell r="P14">
            <v>186358.541</v>
          </cell>
          <cell r="Q14">
            <v>34980.349000000002</v>
          </cell>
        </row>
        <row r="15">
          <cell r="P15">
            <v>5277.3270000000002</v>
          </cell>
          <cell r="Q15">
            <v>1015.436</v>
          </cell>
        </row>
        <row r="16">
          <cell r="P16">
            <v>147005.122</v>
          </cell>
          <cell r="Q16">
            <v>28932.159</v>
          </cell>
        </row>
        <row r="17">
          <cell r="P17">
            <v>34076.091999999997</v>
          </cell>
          <cell r="Q17">
            <v>5032.7539999999999</v>
          </cell>
        </row>
        <row r="18">
          <cell r="P18">
            <v>222469.70300000001</v>
          </cell>
          <cell r="Q18">
            <v>8744.0689999999995</v>
          </cell>
        </row>
        <row r="19">
          <cell r="P19">
            <v>105552.81299999999</v>
          </cell>
          <cell r="Q19">
            <v>3770.415</v>
          </cell>
        </row>
        <row r="21">
          <cell r="P21">
            <v>32243.141</v>
          </cell>
          <cell r="Q21">
            <v>453.05700000000002</v>
          </cell>
        </row>
        <row r="22">
          <cell r="P22">
            <v>10806.129000000001</v>
          </cell>
          <cell r="Q22">
            <v>129.749</v>
          </cell>
        </row>
        <row r="24">
          <cell r="P24">
            <v>44385.173999999999</v>
          </cell>
          <cell r="Q24">
            <v>1826.143</v>
          </cell>
        </row>
        <row r="26">
          <cell r="P26">
            <v>7440.1570000000002</v>
          </cell>
          <cell r="Q26">
            <v>495.82</v>
          </cell>
        </row>
        <row r="27">
          <cell r="P27">
            <v>3783.5259999999998</v>
          </cell>
          <cell r="Q27">
            <v>0</v>
          </cell>
        </row>
        <row r="30">
          <cell r="P30">
            <v>785.17499999999995</v>
          </cell>
          <cell r="Q30">
            <v>0.108</v>
          </cell>
        </row>
        <row r="31">
          <cell r="P31">
            <v>17473.588</v>
          </cell>
          <cell r="Q31">
            <v>2068.777</v>
          </cell>
        </row>
        <row r="32">
          <cell r="P32">
            <v>199934.98699999999</v>
          </cell>
          <cell r="Q32">
            <v>2123.9899999999998</v>
          </cell>
        </row>
        <row r="33">
          <cell r="P33">
            <v>44049.538</v>
          </cell>
          <cell r="Q33">
            <v>4709.2380000000003</v>
          </cell>
        </row>
        <row r="34">
          <cell r="P34">
            <v>11966.531999999999</v>
          </cell>
          <cell r="Q34">
            <v>342.97</v>
          </cell>
        </row>
        <row r="35">
          <cell r="P35">
            <v>27445.920999999998</v>
          </cell>
          <cell r="Q35">
            <v>33217.392</v>
          </cell>
        </row>
        <row r="36">
          <cell r="P36">
            <v>26926.538</v>
          </cell>
          <cell r="Q36">
            <v>29779.255000000001</v>
          </cell>
        </row>
        <row r="37">
          <cell r="P37">
            <v>519.38300000000004</v>
          </cell>
          <cell r="Q37">
            <v>3438.1370000000002</v>
          </cell>
        </row>
        <row r="40">
          <cell r="P40">
            <v>49473.468000000001</v>
          </cell>
          <cell r="Q40">
            <v>270281.37400000001</v>
          </cell>
        </row>
        <row r="41">
          <cell r="P41">
            <v>167667.20000000001</v>
          </cell>
          <cell r="Q41">
            <v>22363.5</v>
          </cell>
        </row>
        <row r="42">
          <cell r="P42">
            <v>0</v>
          </cell>
          <cell r="Q42">
            <v>2909.1</v>
          </cell>
        </row>
        <row r="43">
          <cell r="P43">
            <v>150337.4</v>
          </cell>
          <cell r="Q43">
            <v>6341.8</v>
          </cell>
        </row>
        <row r="44">
          <cell r="P44">
            <v>17329.8</v>
          </cell>
          <cell r="Q44">
            <v>13112.6</v>
          </cell>
        </row>
        <row r="45">
          <cell r="P45">
            <v>4486.5389999999998</v>
          </cell>
          <cell r="Q45">
            <v>7829.4459999999999</v>
          </cell>
        </row>
        <row r="46">
          <cell r="P46">
            <v>59067.260999999999</v>
          </cell>
          <cell r="Q46">
            <v>6666.3590000000004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showGridLines="0" tabSelected="1" zoomScale="120" zoomScaleNormal="120" workbookViewId="0">
      <selection activeCell="R1" sqref="R1:AV1048576"/>
    </sheetView>
  </sheetViews>
  <sheetFormatPr baseColWidth="10" defaultColWidth="9.7109375" defaultRowHeight="6.75" customHeight="1"/>
  <cols>
    <col min="1" max="1" width="2.28515625" style="12" customWidth="1"/>
    <col min="2" max="2" width="23.42578125" style="1" customWidth="1"/>
    <col min="3" max="3" width="6.140625" style="1" customWidth="1"/>
    <col min="4" max="4" width="6.28515625" style="1" customWidth="1"/>
    <col min="5" max="5" width="6" style="1" customWidth="1"/>
    <col min="6" max="6" width="6.28515625" style="1" customWidth="1"/>
    <col min="7" max="7" width="6" style="1" customWidth="1"/>
    <col min="8" max="8" width="6.28515625" style="1" customWidth="1"/>
    <col min="9" max="9" width="6" style="1" customWidth="1"/>
    <col min="10" max="10" width="6.28515625" style="1" customWidth="1"/>
    <col min="11" max="11" width="7" style="1" customWidth="1"/>
    <col min="12" max="12" width="6.28515625" style="1" customWidth="1"/>
    <col min="13" max="13" width="6.85546875" style="1" customWidth="1"/>
    <col min="14" max="14" width="6.140625" style="1" customWidth="1"/>
    <col min="15" max="15" width="6.85546875" style="1" customWidth="1"/>
    <col min="16" max="16" width="6.28515625" style="1" customWidth="1"/>
    <col min="17" max="17" width="11.7109375" style="12" customWidth="1"/>
    <col min="18" max="16384" width="9.7109375" style="12"/>
  </cols>
  <sheetData>
    <row r="1" spans="2:16" ht="15.75" customHeight="1"/>
    <row r="2" spans="2:16" ht="18.75" customHeight="1">
      <c r="B2" s="38" t="s">
        <v>44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9.75" customHeight="1">
      <c r="B3" s="33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9" t="s">
        <v>27</v>
      </c>
    </row>
    <row r="4" spans="2:16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9.75" customHeight="1">
      <c r="B5" s="42" t="s">
        <v>1</v>
      </c>
      <c r="C5" s="42">
        <v>2001</v>
      </c>
      <c r="D5" s="42"/>
      <c r="E5" s="42">
        <v>2002</v>
      </c>
      <c r="F5" s="42"/>
      <c r="G5" s="42">
        <v>2003</v>
      </c>
      <c r="H5" s="42"/>
      <c r="I5" s="42" t="s">
        <v>45</v>
      </c>
      <c r="J5" s="42"/>
      <c r="K5" s="42">
        <v>2005</v>
      </c>
      <c r="L5" s="42"/>
      <c r="M5" s="42">
        <v>2006</v>
      </c>
      <c r="N5" s="42"/>
      <c r="O5" s="42">
        <v>2007</v>
      </c>
      <c r="P5" s="42"/>
    </row>
    <row r="6" spans="2:16" ht="3" customHeight="1">
      <c r="B6" s="42"/>
      <c r="C6" s="40" t="s">
        <v>21</v>
      </c>
      <c r="D6" s="40" t="s">
        <v>22</v>
      </c>
      <c r="E6" s="40" t="s">
        <v>21</v>
      </c>
      <c r="F6" s="40" t="s">
        <v>22</v>
      </c>
      <c r="G6" s="40" t="s">
        <v>21</v>
      </c>
      <c r="H6" s="40" t="s">
        <v>22</v>
      </c>
      <c r="I6" s="40" t="s">
        <v>21</v>
      </c>
      <c r="J6" s="40" t="s">
        <v>22</v>
      </c>
      <c r="K6" s="40" t="s">
        <v>21</v>
      </c>
      <c r="L6" s="40" t="s">
        <v>22</v>
      </c>
      <c r="M6" s="40" t="s">
        <v>21</v>
      </c>
      <c r="N6" s="40" t="s">
        <v>22</v>
      </c>
      <c r="O6" s="40" t="s">
        <v>21</v>
      </c>
      <c r="P6" s="40" t="s">
        <v>22</v>
      </c>
    </row>
    <row r="7" spans="2:16" ht="9.75" customHeight="1">
      <c r="B7" s="42"/>
      <c r="C7" s="41"/>
      <c r="D7" s="40"/>
      <c r="E7" s="41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</row>
    <row r="8" spans="2:16" ht="9.75" customHeight="1">
      <c r="B8" s="42"/>
      <c r="C8" s="41"/>
      <c r="D8" s="40"/>
      <c r="E8" s="41"/>
      <c r="F8" s="40"/>
      <c r="G8" s="41"/>
      <c r="H8" s="40"/>
      <c r="I8" s="41"/>
      <c r="J8" s="40"/>
      <c r="K8" s="41"/>
      <c r="L8" s="40"/>
      <c r="M8" s="41"/>
      <c r="N8" s="40"/>
      <c r="O8" s="41"/>
      <c r="P8" s="40"/>
    </row>
    <row r="9" spans="2:16" ht="3" customHeight="1">
      <c r="B9" s="42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0"/>
      <c r="O9" s="41"/>
      <c r="P9" s="40"/>
    </row>
    <row r="10" spans="2:16" ht="3" customHeight="1">
      <c r="B10" s="3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s="3" customFormat="1" ht="9.9499999999999993" customHeight="1">
      <c r="B11" s="35" t="s">
        <v>46</v>
      </c>
      <c r="C11" s="16">
        <v>882751.40300000005</v>
      </c>
      <c r="D11" s="16">
        <v>397015.01</v>
      </c>
      <c r="E11" s="16">
        <v>938677.64099999995</v>
      </c>
      <c r="F11" s="16">
        <v>475544.05300000001</v>
      </c>
      <c r="G11" s="16">
        <v>945818.47900000005</v>
      </c>
      <c r="H11" s="16">
        <v>487592.95799999998</v>
      </c>
      <c r="I11" s="16">
        <v>993133.21100000001</v>
      </c>
      <c r="J11" s="16">
        <v>445690.71299999999</v>
      </c>
      <c r="K11" s="16">
        <v>1146274.4620000001</v>
      </c>
      <c r="L11" s="16">
        <v>434946.61</v>
      </c>
      <c r="M11" s="16">
        <v>1371969.7479999999</v>
      </c>
      <c r="N11" s="16">
        <v>314333.49300000002</v>
      </c>
      <c r="O11" s="16">
        <v>1717512.3219999999</v>
      </c>
      <c r="P11" s="16">
        <v>262182.30300000001</v>
      </c>
    </row>
    <row r="12" spans="2:16" s="4" customFormat="1" ht="9.9499999999999993" customHeight="1">
      <c r="B12" s="36" t="s">
        <v>2</v>
      </c>
      <c r="C12" s="17">
        <v>30131.55</v>
      </c>
      <c r="D12" s="17">
        <v>14122</v>
      </c>
      <c r="E12" s="17">
        <v>20314.638999999999</v>
      </c>
      <c r="F12" s="17">
        <v>15688.163</v>
      </c>
      <c r="G12" s="17">
        <v>20843.240000000002</v>
      </c>
      <c r="H12" s="17">
        <v>12400.513999999999</v>
      </c>
      <c r="I12" s="17">
        <v>19666.129000000001</v>
      </c>
      <c r="J12" s="17">
        <v>772.28399999999999</v>
      </c>
      <c r="K12" s="17">
        <v>20965.786</v>
      </c>
      <c r="L12" s="17">
        <v>743.44500000000005</v>
      </c>
      <c r="M12" s="17">
        <v>21307.329000000002</v>
      </c>
      <c r="N12" s="17">
        <v>879.63400000000001</v>
      </c>
      <c r="O12" s="17">
        <v>27562.905999999999</v>
      </c>
      <c r="P12" s="17">
        <v>396.25299999999999</v>
      </c>
    </row>
    <row r="13" spans="2:16" s="4" customFormat="1" ht="9.9499999999999993" customHeight="1">
      <c r="B13" s="36" t="s">
        <v>3</v>
      </c>
      <c r="C13" s="17">
        <v>163637.77900000001</v>
      </c>
      <c r="D13" s="17">
        <v>37820.633999999998</v>
      </c>
      <c r="E13" s="17">
        <v>158077.989</v>
      </c>
      <c r="F13" s="17">
        <v>42075.851000000002</v>
      </c>
      <c r="G13" s="17">
        <v>157571.02499999999</v>
      </c>
      <c r="H13" s="17">
        <v>41664.190999999999</v>
      </c>
      <c r="I13" s="17">
        <v>172807.23800000001</v>
      </c>
      <c r="J13" s="17">
        <v>23192.361000000001</v>
      </c>
      <c r="K13" s="17">
        <v>159490.13500000001</v>
      </c>
      <c r="L13" s="17">
        <v>22794.934000000001</v>
      </c>
      <c r="M13" s="17">
        <v>191341.3</v>
      </c>
      <c r="N13" s="17">
        <v>25680.023000000001</v>
      </c>
      <c r="O13" s="17">
        <v>300338.31099999999</v>
      </c>
      <c r="P13" s="17">
        <v>24156.195</v>
      </c>
    </row>
    <row r="14" spans="2:16" s="4" customFormat="1" ht="8.1" customHeight="1">
      <c r="B14" s="36" t="s">
        <v>4</v>
      </c>
      <c r="C14" s="17">
        <v>5384.1509999999998</v>
      </c>
      <c r="D14" s="17">
        <v>1000</v>
      </c>
      <c r="E14" s="17">
        <v>3329.0920000000001</v>
      </c>
      <c r="F14" s="17">
        <v>1073.5999999999999</v>
      </c>
      <c r="G14" s="17">
        <v>2954.886</v>
      </c>
      <c r="H14" s="17">
        <v>1130.443</v>
      </c>
      <c r="I14" s="17">
        <v>1617.3869999999999</v>
      </c>
      <c r="J14" s="17">
        <v>1031.117</v>
      </c>
      <c r="K14" s="17">
        <v>681.93600000000004</v>
      </c>
      <c r="L14" s="17">
        <v>911.00800000000004</v>
      </c>
      <c r="M14" s="17">
        <v>443.08699999999999</v>
      </c>
      <c r="N14" s="17">
        <v>795.24300000000005</v>
      </c>
      <c r="O14" s="17">
        <v>2305.2710000000002</v>
      </c>
      <c r="P14" s="17">
        <v>816.96699999999998</v>
      </c>
    </row>
    <row r="15" spans="2:16" s="4" customFormat="1" ht="8.1" customHeight="1">
      <c r="B15" s="36" t="s">
        <v>6</v>
      </c>
      <c r="C15" s="17">
        <v>129222.93399999999</v>
      </c>
      <c r="D15" s="17">
        <v>31139</v>
      </c>
      <c r="E15" s="17">
        <v>127625.80899999999</v>
      </c>
      <c r="F15" s="17">
        <v>34840.194000000003</v>
      </c>
      <c r="G15" s="17">
        <v>126029.109</v>
      </c>
      <c r="H15" s="17">
        <v>34163.682000000001</v>
      </c>
      <c r="I15" s="17">
        <v>139959.851</v>
      </c>
      <c r="J15" s="17">
        <v>13112.384</v>
      </c>
      <c r="K15" s="17">
        <v>121806.609</v>
      </c>
      <c r="L15" s="17">
        <v>11634.382</v>
      </c>
      <c r="M15" s="17">
        <v>139446.595</v>
      </c>
      <c r="N15" s="17">
        <v>12594.128000000001</v>
      </c>
      <c r="O15" s="17">
        <v>170233.247</v>
      </c>
      <c r="P15" s="17">
        <v>7274.3649999999998</v>
      </c>
    </row>
    <row r="16" spans="2:16" s="4" customFormat="1" ht="8.1" customHeight="1">
      <c r="B16" s="36" t="s">
        <v>47</v>
      </c>
      <c r="C16" s="17">
        <v>29030.694</v>
      </c>
      <c r="D16" s="17">
        <v>5681.634</v>
      </c>
      <c r="E16" s="17">
        <v>27123.088</v>
      </c>
      <c r="F16" s="17">
        <v>6162.0569999999998</v>
      </c>
      <c r="G16" s="17">
        <v>28587.03</v>
      </c>
      <c r="H16" s="17">
        <v>6370.0659999999998</v>
      </c>
      <c r="I16" s="17">
        <v>31230</v>
      </c>
      <c r="J16" s="17">
        <v>9048.86</v>
      </c>
      <c r="K16" s="17">
        <v>37001.589999999997</v>
      </c>
      <c r="L16" s="17">
        <v>10249.544</v>
      </c>
      <c r="M16" s="17">
        <v>51451.618000000002</v>
      </c>
      <c r="N16" s="17">
        <v>12290.652</v>
      </c>
      <c r="O16" s="17">
        <v>127799.79300000001</v>
      </c>
      <c r="P16" s="17">
        <v>16064.862999999999</v>
      </c>
    </row>
    <row r="17" spans="2:17" s="4" customFormat="1" ht="9.9499999999999993" customHeight="1">
      <c r="B17" s="36" t="s">
        <v>48</v>
      </c>
      <c r="C17" s="17">
        <v>190978.557</v>
      </c>
      <c r="D17" s="17">
        <v>9642</v>
      </c>
      <c r="E17" s="17">
        <v>201958.533</v>
      </c>
      <c r="F17" s="17">
        <v>14284.2</v>
      </c>
      <c r="G17" s="17">
        <v>194103.44399999999</v>
      </c>
      <c r="H17" s="17">
        <v>15972.398999999999</v>
      </c>
      <c r="I17" s="17">
        <v>219347.731</v>
      </c>
      <c r="J17" s="17">
        <v>13605.406999999999</v>
      </c>
      <c r="K17" s="17">
        <v>233278.057</v>
      </c>
      <c r="L17" s="17">
        <v>14196.241</v>
      </c>
      <c r="M17" s="17">
        <v>292841.91200000001</v>
      </c>
      <c r="N17" s="17">
        <v>14067.347</v>
      </c>
      <c r="O17" s="17">
        <v>362525.99</v>
      </c>
      <c r="P17" s="17">
        <v>12475.911</v>
      </c>
    </row>
    <row r="18" spans="2:17" s="4" customFormat="1" ht="8.1" customHeight="1">
      <c r="B18" s="36" t="s">
        <v>7</v>
      </c>
      <c r="C18" s="17">
        <v>91563.664000000004</v>
      </c>
      <c r="D18" s="17">
        <v>4014</v>
      </c>
      <c r="E18" s="17">
        <v>95828.464000000007</v>
      </c>
      <c r="F18" s="17">
        <v>6229.1</v>
      </c>
      <c r="G18" s="17">
        <v>94568.892000000007</v>
      </c>
      <c r="H18" s="17">
        <v>6273.9769999999999</v>
      </c>
      <c r="I18" s="17">
        <v>99078.995999999999</v>
      </c>
      <c r="J18" s="17">
        <v>5810.9520000000002</v>
      </c>
      <c r="K18" s="17">
        <v>111438.07399999999</v>
      </c>
      <c r="L18" s="17">
        <v>5176.4229999999998</v>
      </c>
      <c r="M18" s="17">
        <v>132978.79699999999</v>
      </c>
      <c r="N18" s="17">
        <v>4269.8180000000002</v>
      </c>
      <c r="O18" s="17">
        <v>171959.63699999999</v>
      </c>
      <c r="P18" s="17">
        <v>3063.9290000000001</v>
      </c>
    </row>
    <row r="19" spans="2:17" s="4" customFormat="1" ht="8.1" customHeight="1">
      <c r="B19" s="36" t="s">
        <v>17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7" s="4" customFormat="1" ht="8.1" customHeight="1">
      <c r="B20" s="36" t="s">
        <v>18</v>
      </c>
      <c r="C20" s="17">
        <v>29837.861000000001</v>
      </c>
      <c r="D20" s="17">
        <v>1043</v>
      </c>
      <c r="E20" s="17">
        <v>31369.26</v>
      </c>
      <c r="F20" s="17">
        <v>841.1</v>
      </c>
      <c r="G20" s="17">
        <v>32425.656999999999</v>
      </c>
      <c r="H20" s="17">
        <v>924.05100000000004</v>
      </c>
      <c r="I20" s="17">
        <v>31484.373</v>
      </c>
      <c r="J20" s="17">
        <v>277.01400000000001</v>
      </c>
      <c r="K20" s="17">
        <v>29602.378000000001</v>
      </c>
      <c r="L20" s="17">
        <v>858.60299999999995</v>
      </c>
      <c r="M20" s="17">
        <v>32496.361000000001</v>
      </c>
      <c r="N20" s="17">
        <v>1007.734</v>
      </c>
      <c r="O20" s="17">
        <v>36707.627</v>
      </c>
      <c r="P20" s="17">
        <v>295.178</v>
      </c>
    </row>
    <row r="21" spans="2:17" s="4" customFormat="1" ht="8.1" customHeight="1">
      <c r="B21" s="36" t="s">
        <v>8</v>
      </c>
      <c r="C21" s="17">
        <v>8715.5779999999995</v>
      </c>
      <c r="D21" s="17">
        <v>148</v>
      </c>
      <c r="E21" s="17">
        <v>9477.4410000000007</v>
      </c>
      <c r="F21" s="17">
        <v>164.8</v>
      </c>
      <c r="G21" s="17">
        <v>9207.81</v>
      </c>
      <c r="H21" s="17">
        <v>93.962999999999994</v>
      </c>
      <c r="I21" s="17">
        <v>14942.743</v>
      </c>
      <c r="J21" s="17">
        <v>406.92200000000003</v>
      </c>
      <c r="K21" s="17">
        <v>16118.663</v>
      </c>
      <c r="L21" s="17">
        <v>86.983000000000004</v>
      </c>
      <c r="M21" s="17">
        <v>20370.129000000001</v>
      </c>
      <c r="N21" s="17">
        <v>52.652999999999999</v>
      </c>
      <c r="O21" s="17">
        <v>32692.504000000001</v>
      </c>
      <c r="P21" s="17">
        <v>47.723999999999997</v>
      </c>
    </row>
    <row r="22" spans="2:17" s="4" customFormat="1" ht="8.1" customHeight="1">
      <c r="B22" s="36" t="s">
        <v>15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7" s="4" customFormat="1" ht="8.1" customHeight="1">
      <c r="B23" s="36" t="s">
        <v>16</v>
      </c>
      <c r="C23" s="17">
        <v>39028.688000000002</v>
      </c>
      <c r="D23" s="17">
        <v>1919</v>
      </c>
      <c r="E23" s="17">
        <v>40264.879000000001</v>
      </c>
      <c r="F23" s="17">
        <v>2737.2</v>
      </c>
      <c r="G23" s="17">
        <v>35607.260999999999</v>
      </c>
      <c r="H23" s="17">
        <v>4114.9189999999999</v>
      </c>
      <c r="I23" s="17">
        <v>41819.097000000002</v>
      </c>
      <c r="J23" s="17">
        <v>4297.0460000000003</v>
      </c>
      <c r="K23" s="17">
        <v>43855.56</v>
      </c>
      <c r="L23" s="17">
        <v>5998.8360000000002</v>
      </c>
      <c r="M23" s="17">
        <v>66755.452999999994</v>
      </c>
      <c r="N23" s="17">
        <v>6683.88</v>
      </c>
      <c r="O23" s="17">
        <v>76355.986000000004</v>
      </c>
      <c r="P23" s="17">
        <v>8053.1509999999998</v>
      </c>
    </row>
    <row r="24" spans="2:17" s="4" customFormat="1" ht="8.1" customHeight="1">
      <c r="B24" s="36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"/>
    </row>
    <row r="25" spans="2:17" s="4" customFormat="1" ht="8.1" customHeight="1">
      <c r="B25" s="36" t="s">
        <v>20</v>
      </c>
      <c r="C25" s="17">
        <v>6093.88</v>
      </c>
      <c r="D25" s="17">
        <v>457</v>
      </c>
      <c r="E25" s="17">
        <v>6735.5429999999997</v>
      </c>
      <c r="F25" s="17">
        <v>624.6</v>
      </c>
      <c r="G25" s="17">
        <v>7540.4179999999997</v>
      </c>
      <c r="H25" s="17">
        <v>575.19600000000003</v>
      </c>
      <c r="I25" s="17">
        <v>10402.838</v>
      </c>
      <c r="J25" s="17">
        <v>344.33699999999999</v>
      </c>
      <c r="K25" s="17">
        <v>10907.034</v>
      </c>
      <c r="L25" s="17">
        <v>172.15100000000001</v>
      </c>
      <c r="M25" s="17">
        <v>12636.596</v>
      </c>
      <c r="N25" s="17">
        <v>284.464</v>
      </c>
      <c r="O25" s="17">
        <v>15215.281999999999</v>
      </c>
      <c r="P25" s="17">
        <v>283.755</v>
      </c>
      <c r="Q25" s="2"/>
    </row>
    <row r="26" spans="2:17" s="4" customFormat="1" ht="8.1" customHeight="1">
      <c r="B26" s="36" t="s">
        <v>25</v>
      </c>
      <c r="C26" s="17">
        <v>4619.6819999999998</v>
      </c>
      <c r="D26" s="17">
        <v>0</v>
      </c>
      <c r="E26" s="17">
        <v>8393.19</v>
      </c>
      <c r="F26" s="17">
        <v>0</v>
      </c>
      <c r="G26" s="17">
        <v>7237.9750000000004</v>
      </c>
      <c r="H26" s="17">
        <v>101.761</v>
      </c>
      <c r="I26" s="17">
        <v>12668.772999999999</v>
      </c>
      <c r="J26" s="17">
        <v>79.807000000000002</v>
      </c>
      <c r="K26" s="17">
        <v>13235.142</v>
      </c>
      <c r="L26" s="17">
        <v>46.718000000000004</v>
      </c>
      <c r="M26" s="17">
        <v>14976.431</v>
      </c>
      <c r="N26" s="17">
        <v>17.704000000000001</v>
      </c>
      <c r="O26" s="17">
        <v>17519.154999999999</v>
      </c>
      <c r="P26" s="17">
        <v>1.036</v>
      </c>
      <c r="Q26" s="2"/>
    </row>
    <row r="27" spans="2:17" s="4" customFormat="1" ht="7.5" customHeight="1">
      <c r="B27" s="36" t="s">
        <v>39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"/>
    </row>
    <row r="28" spans="2:17" s="4" customFormat="1" ht="8.1" customHeight="1">
      <c r="B28" s="36" t="s">
        <v>40</v>
      </c>
      <c r="C28" s="17">
        <v>701.13300000000004</v>
      </c>
      <c r="D28" s="17">
        <v>0</v>
      </c>
      <c r="E28" s="17">
        <v>1119.3620000000001</v>
      </c>
      <c r="F28" s="17">
        <v>1.5</v>
      </c>
      <c r="G28" s="17">
        <v>1366.4269999999999</v>
      </c>
      <c r="H28" s="17">
        <v>73.192999999999998</v>
      </c>
      <c r="I28" s="17">
        <v>827.21900000000005</v>
      </c>
      <c r="J28" s="17">
        <v>25.719000000000001</v>
      </c>
      <c r="K28" s="17">
        <v>738.20899999999995</v>
      </c>
      <c r="L28" s="17">
        <v>3.2770000000000001</v>
      </c>
      <c r="M28" s="17">
        <v>828.70799999999997</v>
      </c>
      <c r="N28" s="17">
        <v>0.874</v>
      </c>
      <c r="O28" s="17">
        <v>886.07500000000005</v>
      </c>
      <c r="P28" s="17">
        <v>0.46700000000000003</v>
      </c>
      <c r="Q28" s="2"/>
    </row>
    <row r="29" spans="2:17" s="4" customFormat="1" ht="8.1" customHeight="1">
      <c r="B29" s="36" t="s">
        <v>41</v>
      </c>
      <c r="C29" s="17">
        <v>10418.071</v>
      </c>
      <c r="D29" s="17">
        <v>2061</v>
      </c>
      <c r="E29" s="17">
        <v>8770.3940000000002</v>
      </c>
      <c r="F29" s="17">
        <v>3685.9</v>
      </c>
      <c r="G29" s="17">
        <v>6149.0039999999999</v>
      </c>
      <c r="H29" s="17">
        <v>3815.3389999999999</v>
      </c>
      <c r="I29" s="17">
        <v>8123.692</v>
      </c>
      <c r="J29" s="17">
        <v>2363.61</v>
      </c>
      <c r="K29" s="17">
        <v>7382.9970000000003</v>
      </c>
      <c r="L29" s="17">
        <v>1853.25</v>
      </c>
      <c r="M29" s="17">
        <v>11799.437</v>
      </c>
      <c r="N29" s="17">
        <v>1750.22</v>
      </c>
      <c r="O29" s="17">
        <v>11189.724</v>
      </c>
      <c r="P29" s="17">
        <v>730.67100000000005</v>
      </c>
      <c r="Q29" s="2"/>
    </row>
    <row r="30" spans="2:17" s="4" customFormat="1" ht="9.9499999999999993" customHeight="1">
      <c r="B30" s="36" t="s">
        <v>9</v>
      </c>
      <c r="C30" s="17">
        <v>168060.05600000001</v>
      </c>
      <c r="D30" s="17">
        <v>3533.8609999999999</v>
      </c>
      <c r="E30" s="17">
        <v>156239.31299999999</v>
      </c>
      <c r="F30" s="17">
        <v>3579.951</v>
      </c>
      <c r="G30" s="17">
        <v>136298.94699999999</v>
      </c>
      <c r="H30" s="17">
        <v>2970.873</v>
      </c>
      <c r="I30" s="17">
        <v>137717.82</v>
      </c>
      <c r="J30" s="17">
        <v>2897.9369999999999</v>
      </c>
      <c r="K30" s="17">
        <v>177959.2</v>
      </c>
      <c r="L30" s="17">
        <v>3827.0329999999999</v>
      </c>
      <c r="M30" s="17">
        <v>239793.40100000001</v>
      </c>
      <c r="N30" s="17">
        <v>4034.8560000000002</v>
      </c>
      <c r="O30" s="17">
        <v>285169.766</v>
      </c>
      <c r="P30" s="17">
        <v>4676.7420000000002</v>
      </c>
      <c r="Q30" s="2"/>
    </row>
    <row r="31" spans="2:17" s="4" customFormat="1" ht="9.9499999999999993" customHeight="1">
      <c r="B31" s="36" t="s">
        <v>10</v>
      </c>
      <c r="C31" s="17">
        <v>58740.837</v>
      </c>
      <c r="D31" s="17">
        <v>6229.5029999999997</v>
      </c>
      <c r="E31" s="17">
        <v>80958.475000000006</v>
      </c>
      <c r="F31" s="17">
        <v>6937.3239999999996</v>
      </c>
      <c r="G31" s="17">
        <v>117576.827</v>
      </c>
      <c r="H31" s="17">
        <v>5297.4120000000003</v>
      </c>
      <c r="I31" s="17">
        <v>174840.58199999999</v>
      </c>
      <c r="J31" s="17">
        <v>7394.8990000000003</v>
      </c>
      <c r="K31" s="17">
        <v>268009.49099999998</v>
      </c>
      <c r="L31" s="17">
        <v>7056.4390000000003</v>
      </c>
      <c r="M31" s="17">
        <v>384479.52399999998</v>
      </c>
      <c r="N31" s="17">
        <v>7225.7629999999999</v>
      </c>
      <c r="O31" s="17">
        <v>483349.12599999999</v>
      </c>
      <c r="P31" s="17">
        <v>8706.8109999999997</v>
      </c>
      <c r="Q31" s="2"/>
    </row>
    <row r="32" spans="2:17" s="4" customFormat="1" ht="9.9499999999999993" customHeight="1">
      <c r="B32" s="36" t="s">
        <v>49</v>
      </c>
      <c r="C32" s="17">
        <v>9752.3780000000006</v>
      </c>
      <c r="D32" s="17">
        <v>2699.761</v>
      </c>
      <c r="E32" s="17">
        <v>8505.8230000000003</v>
      </c>
      <c r="F32" s="17">
        <v>1462.547</v>
      </c>
      <c r="G32" s="17">
        <v>4553.6959999999999</v>
      </c>
      <c r="H32" s="17">
        <v>1992.62</v>
      </c>
      <c r="I32" s="17">
        <v>3218.0120000000002</v>
      </c>
      <c r="J32" s="17">
        <v>139.88999999999999</v>
      </c>
      <c r="K32" s="17">
        <v>525.81600000000003</v>
      </c>
      <c r="L32" s="17">
        <v>321.63900000000001</v>
      </c>
      <c r="M32" s="17">
        <v>4670.9530000000004</v>
      </c>
      <c r="N32" s="17">
        <v>0.05</v>
      </c>
      <c r="O32" s="17">
        <v>313.32400000000001</v>
      </c>
      <c r="P32" s="17">
        <v>0</v>
      </c>
      <c r="Q32" s="2"/>
    </row>
    <row r="33" spans="1:17" s="4" customFormat="1" ht="9.9499999999999993" customHeight="1">
      <c r="B33" s="36" t="s">
        <v>5</v>
      </c>
      <c r="C33" s="17">
        <v>35120.446000000004</v>
      </c>
      <c r="D33" s="17">
        <v>24235.603999999999</v>
      </c>
      <c r="E33" s="17">
        <v>40592.675000000003</v>
      </c>
      <c r="F33" s="17">
        <v>42698.078999999998</v>
      </c>
      <c r="G33" s="17">
        <v>35558.07</v>
      </c>
      <c r="H33" s="17">
        <v>79863.070000000007</v>
      </c>
      <c r="I33" s="17">
        <v>46264.468999999997</v>
      </c>
      <c r="J33" s="17">
        <v>109775.243</v>
      </c>
      <c r="K33" s="17">
        <v>62014.578999999998</v>
      </c>
      <c r="L33" s="17">
        <v>121214.023</v>
      </c>
      <c r="M33" s="17">
        <v>60671.258999999998</v>
      </c>
      <c r="N33" s="17">
        <v>74318</v>
      </c>
      <c r="O33" s="17">
        <v>72908.928</v>
      </c>
      <c r="P33" s="17">
        <v>78104.785999999993</v>
      </c>
      <c r="Q33" s="5"/>
    </row>
    <row r="34" spans="1:17" s="4" customFormat="1" ht="8.1" customHeight="1">
      <c r="B34" s="36" t="s">
        <v>11</v>
      </c>
      <c r="C34" s="17">
        <v>34589.701999999997</v>
      </c>
      <c r="D34" s="17">
        <v>21668.967000000001</v>
      </c>
      <c r="E34" s="17">
        <v>30546.886999999999</v>
      </c>
      <c r="F34" s="17">
        <v>39958.826999999997</v>
      </c>
      <c r="G34" s="17">
        <v>32845.286999999997</v>
      </c>
      <c r="H34" s="17">
        <v>77113.489000000001</v>
      </c>
      <c r="I34" s="17">
        <v>42021.478999999999</v>
      </c>
      <c r="J34" s="17">
        <v>107358.186</v>
      </c>
      <c r="K34" s="17">
        <v>58197.561000000002</v>
      </c>
      <c r="L34" s="17">
        <v>119563.243</v>
      </c>
      <c r="M34" s="17">
        <v>60380.247000000003</v>
      </c>
      <c r="N34" s="17">
        <v>73043.172000000006</v>
      </c>
      <c r="O34" s="17">
        <v>72505.288</v>
      </c>
      <c r="P34" s="17">
        <v>76935.676999999996</v>
      </c>
      <c r="Q34" s="2"/>
    </row>
    <row r="35" spans="1:17" s="4" customFormat="1" ht="8.1" customHeight="1">
      <c r="B35" s="36" t="s">
        <v>12</v>
      </c>
      <c r="C35" s="17">
        <v>530.74400000000003</v>
      </c>
      <c r="D35" s="17">
        <v>2566.6370000000002</v>
      </c>
      <c r="E35" s="17">
        <v>10045.788</v>
      </c>
      <c r="F35" s="17">
        <v>2739.252</v>
      </c>
      <c r="G35" s="17">
        <v>2712.7829999999999</v>
      </c>
      <c r="H35" s="17">
        <v>2749.5810000000001</v>
      </c>
      <c r="I35" s="17">
        <v>4242.99</v>
      </c>
      <c r="J35" s="17">
        <v>2417.0569999999998</v>
      </c>
      <c r="K35" s="17">
        <v>3817.018</v>
      </c>
      <c r="L35" s="17">
        <v>1650.78</v>
      </c>
      <c r="M35" s="17">
        <v>291.012</v>
      </c>
      <c r="N35" s="17">
        <v>1274.828</v>
      </c>
      <c r="O35" s="17">
        <v>403.64</v>
      </c>
      <c r="P35" s="17">
        <v>1169.1089999999999</v>
      </c>
      <c r="Q35" s="2"/>
    </row>
    <row r="36" spans="1:17" s="4" customFormat="1" ht="9.9499999999999993" customHeight="1">
      <c r="B36" s="36" t="s">
        <v>37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"/>
    </row>
    <row r="37" spans="1:17" s="4" customFormat="1" ht="9.75" customHeight="1">
      <c r="B37" s="36" t="s">
        <v>38</v>
      </c>
      <c r="C37" s="17">
        <v>56475.095000000001</v>
      </c>
      <c r="D37" s="17">
        <v>232007.09700000001</v>
      </c>
      <c r="E37" s="17">
        <v>58834.99</v>
      </c>
      <c r="F37" s="17">
        <v>249108.02</v>
      </c>
      <c r="G37" s="17">
        <v>81929.94</v>
      </c>
      <c r="H37" s="17">
        <v>237225.533</v>
      </c>
      <c r="I37" s="17">
        <v>103555.85</v>
      </c>
      <c r="J37" s="17">
        <v>207318.924</v>
      </c>
      <c r="K37" s="17">
        <v>102862.568</v>
      </c>
      <c r="L37" s="17">
        <v>178673.984</v>
      </c>
      <c r="M37" s="17">
        <v>94720.903999999995</v>
      </c>
      <c r="N37" s="17">
        <v>100089.914</v>
      </c>
      <c r="O37" s="17">
        <v>105799.754</v>
      </c>
      <c r="P37" s="17">
        <v>91891.942999999999</v>
      </c>
      <c r="Q37" s="2"/>
    </row>
    <row r="38" spans="1:17" s="4" customFormat="1" ht="9.9499999999999993" customHeight="1">
      <c r="B38" s="36" t="s">
        <v>26</v>
      </c>
      <c r="C38" s="17">
        <v>164705.1</v>
      </c>
      <c r="D38" s="17">
        <v>59091.3</v>
      </c>
      <c r="E38" s="17">
        <v>206067.1</v>
      </c>
      <c r="F38" s="17">
        <v>91207.5</v>
      </c>
      <c r="G38" s="17">
        <v>189179.9</v>
      </c>
      <c r="H38" s="17">
        <v>81717.3</v>
      </c>
      <c r="I38" s="17">
        <v>106352.186</v>
      </c>
      <c r="J38" s="17">
        <v>71554.3</v>
      </c>
      <c r="K38" s="17">
        <v>112919.808</v>
      </c>
      <c r="L38" s="17">
        <v>79851.953999999998</v>
      </c>
      <c r="M38" s="17">
        <v>70919.273000000001</v>
      </c>
      <c r="N38" s="17">
        <v>81480.278999999995</v>
      </c>
      <c r="O38" s="17">
        <v>62564.862999999998</v>
      </c>
      <c r="P38" s="17">
        <v>37184.161999999997</v>
      </c>
      <c r="Q38" s="2"/>
    </row>
    <row r="39" spans="1:17" s="4" customFormat="1" ht="9" customHeight="1">
      <c r="B39" s="36" t="s">
        <v>50</v>
      </c>
      <c r="C39" s="17">
        <v>0</v>
      </c>
      <c r="D39" s="17">
        <v>1862.4</v>
      </c>
      <c r="E39" s="17">
        <v>2611.8000000000002</v>
      </c>
      <c r="F39" s="17">
        <v>15334.8</v>
      </c>
      <c r="G39" s="17">
        <v>14244</v>
      </c>
      <c r="H39" s="17">
        <v>15762.6</v>
      </c>
      <c r="I39" s="17">
        <v>12935.245000000001</v>
      </c>
      <c r="J39" s="17">
        <v>8470.7000000000007</v>
      </c>
      <c r="K39" s="17">
        <v>21466.727999999999</v>
      </c>
      <c r="L39" s="17">
        <v>4729.4309999999996</v>
      </c>
      <c r="M39" s="17">
        <v>13471.223</v>
      </c>
      <c r="N39" s="17">
        <v>6434.6109999999999</v>
      </c>
      <c r="O39" s="17">
        <v>11001.349</v>
      </c>
      <c r="P39" s="17">
        <v>6366.9049999999997</v>
      </c>
      <c r="Q39" s="2"/>
    </row>
    <row r="40" spans="1:17" s="4" customFormat="1" ht="7.5" customHeight="1">
      <c r="B40" s="36" t="s">
        <v>14</v>
      </c>
      <c r="C40" s="17">
        <v>148387.4</v>
      </c>
      <c r="D40" s="17">
        <v>42103.6</v>
      </c>
      <c r="E40" s="17">
        <v>187154.2</v>
      </c>
      <c r="F40" s="17">
        <v>47100.6</v>
      </c>
      <c r="G40" s="17">
        <v>158646.39999999999</v>
      </c>
      <c r="H40" s="17">
        <v>50815.5</v>
      </c>
      <c r="I40" s="17">
        <v>76634.532999999996</v>
      </c>
      <c r="J40" s="17">
        <v>55686.3</v>
      </c>
      <c r="K40" s="17">
        <v>79355.856</v>
      </c>
      <c r="L40" s="17">
        <v>75122.523000000001</v>
      </c>
      <c r="M40" s="17">
        <v>45346.587</v>
      </c>
      <c r="N40" s="17">
        <v>75045.668000000005</v>
      </c>
      <c r="O40" s="17">
        <v>40040.036</v>
      </c>
      <c r="P40" s="17">
        <v>13272.002</v>
      </c>
      <c r="Q40" s="2"/>
    </row>
    <row r="41" spans="1:17" s="4" customFormat="1" ht="9" customHeight="1">
      <c r="B41" s="36" t="s">
        <v>51</v>
      </c>
      <c r="C41" s="17">
        <v>16317.8</v>
      </c>
      <c r="D41" s="17">
        <v>15125.4</v>
      </c>
      <c r="E41" s="17">
        <v>16301.1</v>
      </c>
      <c r="F41" s="17">
        <v>28772.1</v>
      </c>
      <c r="G41" s="17">
        <v>16289.5</v>
      </c>
      <c r="H41" s="17">
        <v>15139.2</v>
      </c>
      <c r="I41" s="17">
        <v>16782.407999999999</v>
      </c>
      <c r="J41" s="17">
        <v>7397.4</v>
      </c>
      <c r="K41" s="17">
        <v>12097.224</v>
      </c>
      <c r="L41" s="17">
        <v>0</v>
      </c>
      <c r="M41" s="17">
        <v>12101.463</v>
      </c>
      <c r="N41" s="17">
        <v>0</v>
      </c>
      <c r="O41" s="17">
        <v>11523.477999999999</v>
      </c>
      <c r="P41" s="17">
        <v>17545.255000000001</v>
      </c>
      <c r="Q41" s="2"/>
    </row>
    <row r="42" spans="1:17" s="4" customFormat="1" ht="9.9499999999999993" customHeight="1">
      <c r="B42" s="36" t="s">
        <v>13</v>
      </c>
      <c r="C42" s="17">
        <v>5149.6049999999996</v>
      </c>
      <c r="D42" s="17">
        <v>7633.25</v>
      </c>
      <c r="E42" s="17">
        <v>7128.1040000000003</v>
      </c>
      <c r="F42" s="17">
        <v>8502.4179999999997</v>
      </c>
      <c r="G42" s="17">
        <v>8203.39</v>
      </c>
      <c r="H42" s="17">
        <v>8489.8230000000003</v>
      </c>
      <c r="I42" s="17">
        <v>9363.1939999999995</v>
      </c>
      <c r="J42" s="17">
        <v>9039.4680000000008</v>
      </c>
      <c r="K42" s="17">
        <v>8249.0220000000008</v>
      </c>
      <c r="L42" s="17">
        <v>6266.9179999999997</v>
      </c>
      <c r="M42" s="17">
        <v>11223.893</v>
      </c>
      <c r="N42" s="17">
        <v>6557.0519999999997</v>
      </c>
      <c r="O42" s="17">
        <v>16979.353999999999</v>
      </c>
      <c r="P42" s="17">
        <v>4589.5</v>
      </c>
      <c r="Q42" s="2"/>
    </row>
    <row r="43" spans="1:17" s="4" customFormat="1" ht="9.9499999999999993" customHeight="1">
      <c r="B43" s="36" t="s">
        <v>52</v>
      </c>
      <c r="C43" s="17">
        <v>11480.727000000001</v>
      </c>
      <c r="D43" s="17">
        <v>6004.6180000000004</v>
      </c>
      <c r="E43" s="17">
        <v>7845.4340000000002</v>
      </c>
      <c r="F43" s="17">
        <v>12448.1</v>
      </c>
      <c r="G43" s="17">
        <v>251.99600000000001</v>
      </c>
      <c r="H43" s="17">
        <v>9090.11</v>
      </c>
      <c r="I43" s="17">
        <v>471.834</v>
      </c>
      <c r="J43" s="17">
        <v>4816.9809999999998</v>
      </c>
      <c r="K43" s="17">
        <v>958.17499999999995</v>
      </c>
      <c r="L43" s="17">
        <v>4345.5910000000003</v>
      </c>
      <c r="M43" s="17">
        <v>2399.232</v>
      </c>
      <c r="N43" s="17">
        <v>463.04300000000001</v>
      </c>
      <c r="O43" s="17">
        <v>1736.317</v>
      </c>
      <c r="P43" s="17">
        <v>303.24400000000003</v>
      </c>
      <c r="Q43" s="2"/>
    </row>
    <row r="44" spans="1:17" s="4" customFormat="1" ht="3" customHeight="1">
      <c r="B44" s="3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7" s="4" customFormat="1" ht="3" customHeight="1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7" s="4" customFormat="1" ht="8.1" customHeight="1">
      <c r="A46" s="3"/>
      <c r="B46" s="13" t="s">
        <v>24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3"/>
    </row>
    <row r="47" spans="1:17" s="4" customFormat="1" ht="8.1" customHeight="1">
      <c r="A47" s="3"/>
      <c r="B47" s="13" t="s">
        <v>28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"/>
    </row>
    <row r="48" spans="1:17" s="4" customFormat="1" ht="8.1" customHeight="1">
      <c r="A48" s="3"/>
      <c r="B48" s="14" t="s">
        <v>29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3"/>
    </row>
    <row r="49" spans="1:17" s="4" customFormat="1" ht="8.1" customHeight="1">
      <c r="A49" s="3"/>
      <c r="B49" s="13" t="s">
        <v>42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"/>
    </row>
    <row r="50" spans="1:17" s="4" customFormat="1" ht="8.1" customHeight="1">
      <c r="A50" s="3"/>
      <c r="B50" s="13" t="s">
        <v>30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3"/>
    </row>
    <row r="51" spans="1:17" s="4" customFormat="1" ht="8.1" customHeight="1">
      <c r="A51" s="3"/>
      <c r="B51" s="13" t="s">
        <v>31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3"/>
    </row>
    <row r="52" spans="1:17" s="4" customFormat="1" ht="8.1" customHeight="1">
      <c r="A52" s="3"/>
      <c r="B52" s="13" t="s">
        <v>33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3"/>
    </row>
    <row r="53" spans="1:17" s="4" customFormat="1" ht="8.1" customHeight="1">
      <c r="A53" s="3"/>
      <c r="B53" s="13" t="s">
        <v>43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3"/>
    </row>
    <row r="54" spans="1:17" s="4" customFormat="1" ht="8.1" customHeight="1">
      <c r="A54" s="3"/>
      <c r="B54" s="13" t="s">
        <v>32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3"/>
    </row>
    <row r="55" spans="1:17" s="4" customFormat="1" ht="8.1" customHeight="1">
      <c r="B55" s="13" t="s">
        <v>23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7" s="4" customFormat="1" ht="8.1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7" ht="7.3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7" ht="7.3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7" ht="7.35" customHeight="1">
      <c r="C59" s="22" t="s">
        <v>35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/>
    </row>
    <row r="60" spans="1:17" ht="7.35" customHeight="1">
      <c r="B60" s="6"/>
      <c r="C60" s="25">
        <v>949511.19200000004</v>
      </c>
      <c r="D60" s="25">
        <v>398386.32</v>
      </c>
      <c r="E60" s="25">
        <v>882751.40300000005</v>
      </c>
      <c r="F60" s="25">
        <v>397015.01</v>
      </c>
      <c r="G60" s="25">
        <v>938677.64099999995</v>
      </c>
      <c r="H60" s="25">
        <v>475544.05300000001</v>
      </c>
      <c r="I60" s="25">
        <v>945818.47900000005</v>
      </c>
      <c r="J60" s="25">
        <v>487592.95799999998</v>
      </c>
      <c r="K60" s="25">
        <v>993133.21100000001</v>
      </c>
      <c r="L60" s="25">
        <v>445690.71299999999</v>
      </c>
      <c r="M60" s="25">
        <v>1146274.4620000001</v>
      </c>
      <c r="N60" s="25">
        <v>434946.61</v>
      </c>
      <c r="O60" s="25">
        <v>1371969.7479999999</v>
      </c>
      <c r="P60" s="26">
        <v>314333.49300000002</v>
      </c>
      <c r="Q60" s="24"/>
    </row>
    <row r="61" spans="1:17" ht="7.35" customHeight="1">
      <c r="B61" s="6"/>
      <c r="C61" s="25">
        <v>35658.762999999999</v>
      </c>
      <c r="D61" s="25">
        <v>13793.992</v>
      </c>
      <c r="E61" s="25">
        <v>30131.55</v>
      </c>
      <c r="F61" s="25">
        <v>14122</v>
      </c>
      <c r="G61" s="25">
        <v>20314.638999999999</v>
      </c>
      <c r="H61" s="25">
        <v>15688.163</v>
      </c>
      <c r="I61" s="25">
        <v>20843.240000000002</v>
      </c>
      <c r="J61" s="25">
        <v>12400.513999999999</v>
      </c>
      <c r="K61" s="25">
        <v>19666.129000000001</v>
      </c>
      <c r="L61" s="25">
        <v>772.28399999999999</v>
      </c>
      <c r="M61" s="25">
        <v>20965.786</v>
      </c>
      <c r="N61" s="25">
        <v>743.44500000000005</v>
      </c>
      <c r="O61" s="25">
        <v>21307.329000000002</v>
      </c>
      <c r="P61" s="26">
        <v>879.63400000000001</v>
      </c>
      <c r="Q61" s="24"/>
    </row>
    <row r="62" spans="1:17" ht="7.35" customHeight="1">
      <c r="B62" s="6"/>
      <c r="C62" s="25">
        <v>186358.541</v>
      </c>
      <c r="D62" s="25">
        <v>34980.349000000002</v>
      </c>
      <c r="E62" s="25">
        <v>163637.77900000001</v>
      </c>
      <c r="F62" s="25">
        <v>37820.633999999998</v>
      </c>
      <c r="G62" s="25">
        <v>158077.989</v>
      </c>
      <c r="H62" s="25">
        <v>42075.851000000002</v>
      </c>
      <c r="I62" s="25">
        <v>157571.02499999999</v>
      </c>
      <c r="J62" s="25">
        <v>41664.190999999999</v>
      </c>
      <c r="K62" s="25">
        <v>172807.23800000001</v>
      </c>
      <c r="L62" s="25">
        <v>23192.361000000001</v>
      </c>
      <c r="M62" s="25">
        <v>159490.13500000001</v>
      </c>
      <c r="N62" s="25">
        <v>22794.934000000001</v>
      </c>
      <c r="O62" s="25">
        <v>191341.3</v>
      </c>
      <c r="P62" s="26">
        <v>25680.023000000001</v>
      </c>
      <c r="Q62" s="24"/>
    </row>
    <row r="63" spans="1:17" ht="7.35" customHeight="1">
      <c r="B63" s="6"/>
      <c r="C63" s="25">
        <v>5277.3270000000002</v>
      </c>
      <c r="D63" s="25">
        <v>1015.436</v>
      </c>
      <c r="E63" s="25">
        <v>5384.1509999999998</v>
      </c>
      <c r="F63" s="25">
        <v>1000</v>
      </c>
      <c r="G63" s="25">
        <v>3329.0920000000001</v>
      </c>
      <c r="H63" s="25">
        <v>1073.5999999999999</v>
      </c>
      <c r="I63" s="25">
        <v>2954.886</v>
      </c>
      <c r="J63" s="25">
        <v>1130.443</v>
      </c>
      <c r="K63" s="25">
        <v>1617.3869999999999</v>
      </c>
      <c r="L63" s="25">
        <v>1031.117</v>
      </c>
      <c r="M63" s="25">
        <v>681.93600000000004</v>
      </c>
      <c r="N63" s="25">
        <v>911.00800000000004</v>
      </c>
      <c r="O63" s="25">
        <v>443.08699999999999</v>
      </c>
      <c r="P63" s="26">
        <v>795.24300000000005</v>
      </c>
      <c r="Q63" s="24"/>
    </row>
    <row r="64" spans="1:17" ht="6.75" customHeight="1">
      <c r="C64" s="26">
        <v>147005.122</v>
      </c>
      <c r="D64" s="26">
        <v>28932.159</v>
      </c>
      <c r="E64" s="26">
        <v>129222.93399999999</v>
      </c>
      <c r="F64" s="26">
        <v>31139</v>
      </c>
      <c r="G64" s="26">
        <v>127625.80899999999</v>
      </c>
      <c r="H64" s="26">
        <v>34840.194000000003</v>
      </c>
      <c r="I64" s="26">
        <v>126029.109</v>
      </c>
      <c r="J64" s="26">
        <v>34163.682000000001</v>
      </c>
      <c r="K64" s="26">
        <v>139959.851</v>
      </c>
      <c r="L64" s="26">
        <v>13112.384</v>
      </c>
      <c r="M64" s="26">
        <v>121806.609</v>
      </c>
      <c r="N64" s="26">
        <v>11634.382</v>
      </c>
      <c r="O64" s="26">
        <v>139446.595</v>
      </c>
      <c r="P64" s="26">
        <v>12594.128000000001</v>
      </c>
      <c r="Q64" s="24"/>
    </row>
    <row r="65" spans="3:17" ht="6.75" customHeight="1">
      <c r="C65" s="26">
        <v>34076.091999999997</v>
      </c>
      <c r="D65" s="26">
        <v>5032.7539999999999</v>
      </c>
      <c r="E65" s="26">
        <v>29030.694</v>
      </c>
      <c r="F65" s="26">
        <v>5681.634</v>
      </c>
      <c r="G65" s="26">
        <v>27123.088</v>
      </c>
      <c r="H65" s="26">
        <v>6162.0569999999998</v>
      </c>
      <c r="I65" s="26">
        <v>28587.03</v>
      </c>
      <c r="J65" s="26">
        <v>6370.0659999999998</v>
      </c>
      <c r="K65" s="26">
        <v>31230</v>
      </c>
      <c r="L65" s="26">
        <v>9048.86</v>
      </c>
      <c r="M65" s="26">
        <v>37001.589999999997</v>
      </c>
      <c r="N65" s="26">
        <v>10249.544</v>
      </c>
      <c r="O65" s="26">
        <v>51451.618000000002</v>
      </c>
      <c r="P65" s="26">
        <v>12290.652</v>
      </c>
      <c r="Q65" s="24"/>
    </row>
    <row r="66" spans="3:17" ht="6.75" customHeight="1">
      <c r="C66" s="26">
        <v>222469.70300000001</v>
      </c>
      <c r="D66" s="26">
        <v>8744.0689999999995</v>
      </c>
      <c r="E66" s="26">
        <v>190978.557</v>
      </c>
      <c r="F66" s="26">
        <v>9642</v>
      </c>
      <c r="G66" s="26">
        <v>201958.533</v>
      </c>
      <c r="H66" s="26">
        <v>14284.2</v>
      </c>
      <c r="I66" s="26">
        <v>194103.44399999999</v>
      </c>
      <c r="J66" s="26">
        <v>15972.398999999999</v>
      </c>
      <c r="K66" s="26">
        <v>219347.731</v>
      </c>
      <c r="L66" s="26">
        <v>13605.406999999999</v>
      </c>
      <c r="M66" s="26">
        <v>233278.057</v>
      </c>
      <c r="N66" s="26">
        <v>14196.241</v>
      </c>
      <c r="O66" s="26">
        <v>292841.91200000001</v>
      </c>
      <c r="P66" s="26">
        <v>14067.347</v>
      </c>
      <c r="Q66" s="24"/>
    </row>
    <row r="67" spans="3:17" ht="6.75" customHeight="1">
      <c r="C67" s="26">
        <v>105552.81299999999</v>
      </c>
      <c r="D67" s="26">
        <v>3770.415</v>
      </c>
      <c r="E67" s="26">
        <v>91563.664000000004</v>
      </c>
      <c r="F67" s="26">
        <v>4014</v>
      </c>
      <c r="G67" s="26">
        <v>95828.464000000007</v>
      </c>
      <c r="H67" s="26">
        <v>6229.1</v>
      </c>
      <c r="I67" s="26">
        <v>94568.892000000007</v>
      </c>
      <c r="J67" s="26">
        <v>6273.9769999999999</v>
      </c>
      <c r="K67" s="26">
        <v>99078.995999999999</v>
      </c>
      <c r="L67" s="26">
        <v>5810.9520000000002</v>
      </c>
      <c r="M67" s="26">
        <v>111438.07399999999</v>
      </c>
      <c r="N67" s="26">
        <v>5176.4229999999998</v>
      </c>
      <c r="O67" s="26">
        <v>132978.79699999999</v>
      </c>
      <c r="P67" s="26">
        <v>4269.8180000000002</v>
      </c>
      <c r="Q67" s="24"/>
    </row>
    <row r="68" spans="3:17" ht="6.75" customHeight="1">
      <c r="C68" s="26">
        <v>32243.141</v>
      </c>
      <c r="D68" s="26">
        <v>453.05700000000002</v>
      </c>
      <c r="E68" s="26">
        <v>29837.861000000001</v>
      </c>
      <c r="F68" s="26">
        <v>1043</v>
      </c>
      <c r="G68" s="26">
        <v>31369.26</v>
      </c>
      <c r="H68" s="26">
        <v>841.1</v>
      </c>
      <c r="I68" s="26">
        <v>32425.656999999999</v>
      </c>
      <c r="J68" s="26">
        <v>924.05100000000004</v>
      </c>
      <c r="K68" s="26">
        <v>31484.373</v>
      </c>
      <c r="L68" s="26">
        <v>277.01400000000001</v>
      </c>
      <c r="M68" s="26">
        <v>29602.378000000001</v>
      </c>
      <c r="N68" s="26">
        <v>858.60299999999995</v>
      </c>
      <c r="O68" s="26">
        <v>32496.361000000001</v>
      </c>
      <c r="P68" s="26">
        <v>1007.734</v>
      </c>
      <c r="Q68" s="24"/>
    </row>
    <row r="69" spans="3:17" ht="6.75" customHeight="1">
      <c r="C69" s="26">
        <v>10806.129000000001</v>
      </c>
      <c r="D69" s="26">
        <v>129.749</v>
      </c>
      <c r="E69" s="26">
        <v>8715.5779999999995</v>
      </c>
      <c r="F69" s="26">
        <v>148</v>
      </c>
      <c r="G69" s="26">
        <v>9477.4410000000007</v>
      </c>
      <c r="H69" s="26">
        <v>164.8</v>
      </c>
      <c r="I69" s="26">
        <v>9207.81</v>
      </c>
      <c r="J69" s="26">
        <v>93.962999999999994</v>
      </c>
      <c r="K69" s="26">
        <v>14942.743</v>
      </c>
      <c r="L69" s="26">
        <v>406.92200000000003</v>
      </c>
      <c r="M69" s="26">
        <v>16118.663</v>
      </c>
      <c r="N69" s="26">
        <v>86.983000000000004</v>
      </c>
      <c r="O69" s="26">
        <v>20370.129000000001</v>
      </c>
      <c r="P69" s="26">
        <v>52.652999999999999</v>
      </c>
      <c r="Q69" s="24"/>
    </row>
    <row r="70" spans="3:17" ht="6.75" customHeight="1">
      <c r="C70" s="26">
        <v>44385.173999999999</v>
      </c>
      <c r="D70" s="26">
        <v>1826.143</v>
      </c>
      <c r="E70" s="26">
        <v>39028.688000000002</v>
      </c>
      <c r="F70" s="26">
        <v>1919</v>
      </c>
      <c r="G70" s="26">
        <v>40264.879000000001</v>
      </c>
      <c r="H70" s="26">
        <v>2737.2</v>
      </c>
      <c r="I70" s="26">
        <v>35607.260999999999</v>
      </c>
      <c r="J70" s="26">
        <v>4114.9189999999999</v>
      </c>
      <c r="K70" s="26">
        <v>41819.097000000002</v>
      </c>
      <c r="L70" s="26">
        <v>4297.0460000000003</v>
      </c>
      <c r="M70" s="26">
        <v>43855.56</v>
      </c>
      <c r="N70" s="26">
        <v>5998.8360000000002</v>
      </c>
      <c r="O70" s="26">
        <v>66755.452999999994</v>
      </c>
      <c r="P70" s="26">
        <v>6683.88</v>
      </c>
      <c r="Q70" s="24"/>
    </row>
    <row r="71" spans="3:17" ht="6.75" customHeight="1">
      <c r="C71" s="26">
        <v>7440.1570000000002</v>
      </c>
      <c r="D71" s="26">
        <v>495.82</v>
      </c>
      <c r="E71" s="26">
        <v>6093.88</v>
      </c>
      <c r="F71" s="26">
        <v>457</v>
      </c>
      <c r="G71" s="26">
        <v>6735.5429999999997</v>
      </c>
      <c r="H71" s="26">
        <v>624.6</v>
      </c>
      <c r="I71" s="26">
        <v>7540.4179999999997</v>
      </c>
      <c r="J71" s="26">
        <v>575.19600000000003</v>
      </c>
      <c r="K71" s="26">
        <v>10402.838</v>
      </c>
      <c r="L71" s="26">
        <v>344.33699999999999</v>
      </c>
      <c r="M71" s="26">
        <v>10907.034</v>
      </c>
      <c r="N71" s="26">
        <v>172.15100000000001</v>
      </c>
      <c r="O71" s="26">
        <v>12636.596</v>
      </c>
      <c r="P71" s="26">
        <v>284.464</v>
      </c>
      <c r="Q71" s="24"/>
    </row>
    <row r="72" spans="3:17" ht="6.75" customHeight="1">
      <c r="C72" s="26">
        <v>3783.5259999999998</v>
      </c>
      <c r="D72" s="26">
        <v>0</v>
      </c>
      <c r="E72" s="26">
        <v>4619.6819999999998</v>
      </c>
      <c r="F72" s="26">
        <v>0</v>
      </c>
      <c r="G72" s="26">
        <v>8393.19</v>
      </c>
      <c r="H72" s="26">
        <v>0</v>
      </c>
      <c r="I72" s="26">
        <v>7237.9750000000004</v>
      </c>
      <c r="J72" s="26">
        <v>101.761</v>
      </c>
      <c r="K72" s="26">
        <v>12668.772999999999</v>
      </c>
      <c r="L72" s="26">
        <v>79.807000000000002</v>
      </c>
      <c r="M72" s="26">
        <v>13235.142</v>
      </c>
      <c r="N72" s="26">
        <v>46.718000000000004</v>
      </c>
      <c r="O72" s="26">
        <v>14976.431</v>
      </c>
      <c r="P72" s="26">
        <v>17.704000000000001</v>
      </c>
      <c r="Q72" s="24"/>
    </row>
    <row r="73" spans="3:17" ht="6.75" customHeight="1">
      <c r="C73" s="26">
        <v>785.17499999999995</v>
      </c>
      <c r="D73" s="26">
        <v>0.108</v>
      </c>
      <c r="E73" s="26">
        <v>701.13300000000004</v>
      </c>
      <c r="F73" s="26">
        <v>0</v>
      </c>
      <c r="G73" s="26">
        <v>1119.3620000000001</v>
      </c>
      <c r="H73" s="26">
        <v>1.5</v>
      </c>
      <c r="I73" s="26">
        <v>1366.4269999999999</v>
      </c>
      <c r="J73" s="26">
        <v>73.192999999999998</v>
      </c>
      <c r="K73" s="26">
        <v>827.21900000000005</v>
      </c>
      <c r="L73" s="26">
        <v>25.719000000000001</v>
      </c>
      <c r="M73" s="26">
        <v>738.20899999999995</v>
      </c>
      <c r="N73" s="26">
        <v>3.2770000000000001</v>
      </c>
      <c r="O73" s="26">
        <v>828.70799999999997</v>
      </c>
      <c r="P73" s="26">
        <v>0.874</v>
      </c>
      <c r="Q73" s="24"/>
    </row>
    <row r="74" spans="3:17" ht="6.75" customHeight="1">
      <c r="C74" s="26">
        <v>17473.588</v>
      </c>
      <c r="D74" s="26">
        <v>2068.777</v>
      </c>
      <c r="E74" s="26">
        <v>10418.071</v>
      </c>
      <c r="F74" s="26">
        <v>2061</v>
      </c>
      <c r="G74" s="26">
        <v>8770.3940000000002</v>
      </c>
      <c r="H74" s="26">
        <v>3685.9</v>
      </c>
      <c r="I74" s="26">
        <v>6149.0039999999999</v>
      </c>
      <c r="J74" s="26">
        <v>3815.3389999999999</v>
      </c>
      <c r="K74" s="26">
        <v>8123.692</v>
      </c>
      <c r="L74" s="26">
        <v>2363.61</v>
      </c>
      <c r="M74" s="26">
        <v>7382.9970000000003</v>
      </c>
      <c r="N74" s="26">
        <v>1853.25</v>
      </c>
      <c r="O74" s="26">
        <v>11799.437</v>
      </c>
      <c r="P74" s="26">
        <v>1750.22</v>
      </c>
      <c r="Q74" s="24"/>
    </row>
    <row r="75" spans="3:17" ht="6.75" customHeight="1">
      <c r="C75" s="26">
        <v>199934.98699999999</v>
      </c>
      <c r="D75" s="26">
        <v>2123.9899999999998</v>
      </c>
      <c r="E75" s="26">
        <v>168060.05600000001</v>
      </c>
      <c r="F75" s="26">
        <v>3533.8609999999999</v>
      </c>
      <c r="G75" s="26">
        <v>156239.31299999999</v>
      </c>
      <c r="H75" s="26">
        <v>3579.951</v>
      </c>
      <c r="I75" s="26">
        <v>136298.94699999999</v>
      </c>
      <c r="J75" s="26">
        <v>2970.873</v>
      </c>
      <c r="K75" s="26">
        <v>137717.82</v>
      </c>
      <c r="L75" s="26">
        <v>2897.9369999999999</v>
      </c>
      <c r="M75" s="26">
        <v>177959.2</v>
      </c>
      <c r="N75" s="26">
        <v>3827.0329999999999</v>
      </c>
      <c r="O75" s="26">
        <v>239793.40100000001</v>
      </c>
      <c r="P75" s="26">
        <v>4034.8560000000002</v>
      </c>
      <c r="Q75" s="24"/>
    </row>
    <row r="76" spans="3:17" ht="6.75" customHeight="1">
      <c r="C76" s="26">
        <v>44049.538</v>
      </c>
      <c r="D76" s="26">
        <v>4709.2380000000003</v>
      </c>
      <c r="E76" s="26">
        <v>58740.837</v>
      </c>
      <c r="F76" s="26">
        <v>6229.5029999999997</v>
      </c>
      <c r="G76" s="26">
        <v>80958.475000000006</v>
      </c>
      <c r="H76" s="26">
        <v>6937.3239999999996</v>
      </c>
      <c r="I76" s="26">
        <v>117576.827</v>
      </c>
      <c r="J76" s="26">
        <v>5297.4120000000003</v>
      </c>
      <c r="K76" s="26">
        <v>174840.58199999999</v>
      </c>
      <c r="L76" s="26">
        <v>7394.8990000000003</v>
      </c>
      <c r="M76" s="26">
        <v>268009.49099999998</v>
      </c>
      <c r="N76" s="26">
        <v>7056.4390000000003</v>
      </c>
      <c r="O76" s="26">
        <v>384479.52399999998</v>
      </c>
      <c r="P76" s="26">
        <v>7225.7629999999999</v>
      </c>
      <c r="Q76" s="24"/>
    </row>
    <row r="77" spans="3:17" ht="6.75" customHeight="1">
      <c r="C77" s="26">
        <v>11966.531999999999</v>
      </c>
      <c r="D77" s="26">
        <v>342.97</v>
      </c>
      <c r="E77" s="26">
        <v>9752.3780000000006</v>
      </c>
      <c r="F77" s="26">
        <v>2699.761</v>
      </c>
      <c r="G77" s="26">
        <v>8505.8230000000003</v>
      </c>
      <c r="H77" s="26">
        <v>1462.547</v>
      </c>
      <c r="I77" s="26">
        <v>4553.6959999999999</v>
      </c>
      <c r="J77" s="26">
        <v>1992.62</v>
      </c>
      <c r="K77" s="26">
        <v>3218.0120000000002</v>
      </c>
      <c r="L77" s="26">
        <v>139.88999999999999</v>
      </c>
      <c r="M77" s="26">
        <v>525.81600000000003</v>
      </c>
      <c r="N77" s="26">
        <v>321.63900000000001</v>
      </c>
      <c r="O77" s="26">
        <v>4670.9530000000004</v>
      </c>
      <c r="P77" s="26">
        <v>0.05</v>
      </c>
      <c r="Q77" s="24"/>
    </row>
    <row r="78" spans="3:17" ht="6.75" customHeight="1">
      <c r="C78" s="26">
        <v>27445.920999999998</v>
      </c>
      <c r="D78" s="26">
        <v>33217.392</v>
      </c>
      <c r="E78" s="26">
        <v>35120.446000000004</v>
      </c>
      <c r="F78" s="26">
        <v>24235.603999999999</v>
      </c>
      <c r="G78" s="26">
        <v>40592.675000000003</v>
      </c>
      <c r="H78" s="26">
        <v>42698.078999999998</v>
      </c>
      <c r="I78" s="26">
        <v>35558.07</v>
      </c>
      <c r="J78" s="26">
        <v>79863.070000000007</v>
      </c>
      <c r="K78" s="26">
        <v>46264.468999999997</v>
      </c>
      <c r="L78" s="26">
        <v>109775.243</v>
      </c>
      <c r="M78" s="26">
        <v>62014.578999999998</v>
      </c>
      <c r="N78" s="26">
        <v>121214.023</v>
      </c>
      <c r="O78" s="26">
        <v>60671.258999999998</v>
      </c>
      <c r="P78" s="26">
        <v>74318</v>
      </c>
      <c r="Q78" s="24"/>
    </row>
    <row r="79" spans="3:17" ht="6.75" customHeight="1">
      <c r="C79" s="26">
        <v>26926.538</v>
      </c>
      <c r="D79" s="26">
        <v>29779.255000000001</v>
      </c>
      <c r="E79" s="26">
        <v>34589.701999999997</v>
      </c>
      <c r="F79" s="26">
        <v>21668.967000000001</v>
      </c>
      <c r="G79" s="26">
        <v>30546.886999999999</v>
      </c>
      <c r="H79" s="26">
        <v>39958.826999999997</v>
      </c>
      <c r="I79" s="26">
        <v>32845.286999999997</v>
      </c>
      <c r="J79" s="26">
        <v>77113.489000000001</v>
      </c>
      <c r="K79" s="26">
        <v>42021.478999999999</v>
      </c>
      <c r="L79" s="26">
        <v>107358.186</v>
      </c>
      <c r="M79" s="26">
        <v>58197.561000000002</v>
      </c>
      <c r="N79" s="26">
        <v>119563.243</v>
      </c>
      <c r="O79" s="26">
        <v>60380.247000000003</v>
      </c>
      <c r="P79" s="26">
        <v>73043.172000000006</v>
      </c>
      <c r="Q79" s="24"/>
    </row>
    <row r="80" spans="3:17" ht="6.75" customHeight="1">
      <c r="C80" s="26">
        <v>519.38300000000004</v>
      </c>
      <c r="D80" s="26">
        <v>3438.1370000000002</v>
      </c>
      <c r="E80" s="26">
        <v>530.74400000000003</v>
      </c>
      <c r="F80" s="26">
        <v>2566.6370000000002</v>
      </c>
      <c r="G80" s="26">
        <v>10045.788</v>
      </c>
      <c r="H80" s="26">
        <v>2739.252</v>
      </c>
      <c r="I80" s="26">
        <v>2712.7829999999999</v>
      </c>
      <c r="J80" s="26">
        <v>2749.5810000000001</v>
      </c>
      <c r="K80" s="26">
        <v>4242.99</v>
      </c>
      <c r="L80" s="26">
        <v>2417.0569999999998</v>
      </c>
      <c r="M80" s="26">
        <v>3817.018</v>
      </c>
      <c r="N80" s="26">
        <v>1650.78</v>
      </c>
      <c r="O80" s="26">
        <v>291.012</v>
      </c>
      <c r="P80" s="26">
        <v>1274.828</v>
      </c>
      <c r="Q80" s="24"/>
    </row>
    <row r="81" spans="2:17" ht="6.75" customHeight="1">
      <c r="C81" s="26">
        <v>49473.468000000001</v>
      </c>
      <c r="D81" s="26">
        <v>270281.37400000001</v>
      </c>
      <c r="E81" s="26">
        <v>56475.095000000001</v>
      </c>
      <c r="F81" s="26">
        <v>232007.09700000001</v>
      </c>
      <c r="G81" s="26">
        <v>58834.99</v>
      </c>
      <c r="H81" s="26">
        <v>249108.02</v>
      </c>
      <c r="I81" s="26">
        <v>81929.94</v>
      </c>
      <c r="J81" s="26">
        <v>237225.533</v>
      </c>
      <c r="K81" s="26">
        <v>103555.85</v>
      </c>
      <c r="L81" s="26">
        <v>207318.924</v>
      </c>
      <c r="M81" s="26">
        <v>102862.568</v>
      </c>
      <c r="N81" s="26">
        <v>178673.984</v>
      </c>
      <c r="O81" s="26">
        <v>94720.903999999995</v>
      </c>
      <c r="P81" s="26">
        <v>100089.914</v>
      </c>
      <c r="Q81" s="24"/>
    </row>
    <row r="82" spans="2:17" ht="6.75" customHeight="1">
      <c r="C82" s="26">
        <v>167667.20000000001</v>
      </c>
      <c r="D82" s="26">
        <v>22363.5</v>
      </c>
      <c r="E82" s="26">
        <v>164705.1</v>
      </c>
      <c r="F82" s="26">
        <v>59091.3</v>
      </c>
      <c r="G82" s="26">
        <v>206067.1</v>
      </c>
      <c r="H82" s="26">
        <v>91207.5</v>
      </c>
      <c r="I82" s="26">
        <v>189179.9</v>
      </c>
      <c r="J82" s="26">
        <v>81717.3</v>
      </c>
      <c r="K82" s="26">
        <v>106352.186</v>
      </c>
      <c r="L82" s="26">
        <v>71554.3</v>
      </c>
      <c r="M82" s="26">
        <v>112919.808</v>
      </c>
      <c r="N82" s="26">
        <v>79851.953999999998</v>
      </c>
      <c r="O82" s="26">
        <v>70919.273000000001</v>
      </c>
      <c r="P82" s="26">
        <v>81480.278999999995</v>
      </c>
      <c r="Q82" s="24"/>
    </row>
    <row r="83" spans="2:17" ht="6.75" customHeight="1">
      <c r="C83" s="26">
        <v>0</v>
      </c>
      <c r="D83" s="26">
        <v>2909.1</v>
      </c>
      <c r="E83" s="26">
        <v>0</v>
      </c>
      <c r="F83" s="26">
        <v>1862.4</v>
      </c>
      <c r="G83" s="26">
        <v>2611.8000000000002</v>
      </c>
      <c r="H83" s="26">
        <v>15334.8</v>
      </c>
      <c r="I83" s="26">
        <v>14244</v>
      </c>
      <c r="J83" s="26">
        <v>15762.6</v>
      </c>
      <c r="K83" s="26">
        <v>12935.245000000001</v>
      </c>
      <c r="L83" s="26">
        <v>8470.7000000000007</v>
      </c>
      <c r="M83" s="26">
        <v>21466.727999999999</v>
      </c>
      <c r="N83" s="26">
        <v>4729.4309999999996</v>
      </c>
      <c r="O83" s="26">
        <v>13471.223</v>
      </c>
      <c r="P83" s="26">
        <v>6434.6109999999999</v>
      </c>
      <c r="Q83" s="24"/>
    </row>
    <row r="84" spans="2:17" ht="6.75" customHeight="1">
      <c r="C84" s="26">
        <v>150337.4</v>
      </c>
      <c r="D84" s="26">
        <v>6341.8</v>
      </c>
      <c r="E84" s="26">
        <v>148387.4</v>
      </c>
      <c r="F84" s="26">
        <v>42103.6</v>
      </c>
      <c r="G84" s="26">
        <v>187154.2</v>
      </c>
      <c r="H84" s="26">
        <v>47100.6</v>
      </c>
      <c r="I84" s="26">
        <v>158646.39999999999</v>
      </c>
      <c r="J84" s="26">
        <v>50815.5</v>
      </c>
      <c r="K84" s="26">
        <v>76634.532999999996</v>
      </c>
      <c r="L84" s="26">
        <v>55686.3</v>
      </c>
      <c r="M84" s="26">
        <v>79355.856</v>
      </c>
      <c r="N84" s="26">
        <v>75122.523000000001</v>
      </c>
      <c r="O84" s="26">
        <v>45346.587</v>
      </c>
      <c r="P84" s="26">
        <v>75045.668000000005</v>
      </c>
      <c r="Q84" s="24"/>
    </row>
    <row r="85" spans="2:17" ht="6.75" customHeight="1">
      <c r="C85" s="26">
        <v>17329.8</v>
      </c>
      <c r="D85" s="26">
        <v>13112.6</v>
      </c>
      <c r="E85" s="26">
        <v>16317.8</v>
      </c>
      <c r="F85" s="26">
        <v>15125.4</v>
      </c>
      <c r="G85" s="26">
        <v>16301.1</v>
      </c>
      <c r="H85" s="26">
        <v>28772.1</v>
      </c>
      <c r="I85" s="26">
        <v>16289.5</v>
      </c>
      <c r="J85" s="26">
        <v>15139.2</v>
      </c>
      <c r="K85" s="26">
        <v>16782.407999999999</v>
      </c>
      <c r="L85" s="26">
        <v>7397.4</v>
      </c>
      <c r="M85" s="26">
        <v>12097.224</v>
      </c>
      <c r="N85" s="26">
        <v>0</v>
      </c>
      <c r="O85" s="26">
        <v>12101.463</v>
      </c>
      <c r="P85" s="26">
        <v>0</v>
      </c>
      <c r="Q85" s="24"/>
    </row>
    <row r="86" spans="2:17" ht="6.75" customHeight="1">
      <c r="C86" s="26">
        <v>4486.5389999999998</v>
      </c>
      <c r="D86" s="26">
        <v>7829.4459999999999</v>
      </c>
      <c r="E86" s="26">
        <v>5149.6049999999996</v>
      </c>
      <c r="F86" s="26">
        <v>7633.25</v>
      </c>
      <c r="G86" s="26">
        <v>7128.1040000000003</v>
      </c>
      <c r="H86" s="26">
        <v>8502.4179999999997</v>
      </c>
      <c r="I86" s="26">
        <v>8203.39</v>
      </c>
      <c r="J86" s="26">
        <v>8489.8230000000003</v>
      </c>
      <c r="K86" s="26">
        <v>9363.1939999999995</v>
      </c>
      <c r="L86" s="26">
        <v>9039.4680000000008</v>
      </c>
      <c r="M86" s="26">
        <v>8249.0220000000008</v>
      </c>
      <c r="N86" s="26">
        <v>6266.9179999999997</v>
      </c>
      <c r="O86" s="26">
        <v>11223.893</v>
      </c>
      <c r="P86" s="26">
        <v>6557.0519999999997</v>
      </c>
      <c r="Q86" s="24"/>
    </row>
    <row r="87" spans="2:17" ht="6.75" customHeight="1">
      <c r="C87" s="26">
        <v>59067.260999999999</v>
      </c>
      <c r="D87" s="26">
        <v>6666.3590000000004</v>
      </c>
      <c r="E87" s="26">
        <v>11480.727000000001</v>
      </c>
      <c r="F87" s="26">
        <v>6004.6180000000004</v>
      </c>
      <c r="G87" s="26">
        <v>7845.4340000000002</v>
      </c>
      <c r="H87" s="26">
        <v>12448.1</v>
      </c>
      <c r="I87" s="26">
        <v>251.99600000000001</v>
      </c>
      <c r="J87" s="26">
        <v>9090.11</v>
      </c>
      <c r="K87" s="26">
        <v>471.834</v>
      </c>
      <c r="L87" s="26">
        <v>4816.9809999999998</v>
      </c>
      <c r="M87" s="26">
        <v>958.17499999999995</v>
      </c>
      <c r="N87" s="26">
        <v>4345.5910000000003</v>
      </c>
      <c r="O87" s="26">
        <v>2399.232</v>
      </c>
      <c r="P87" s="26">
        <v>463.04300000000001</v>
      </c>
      <c r="Q87" s="24"/>
    </row>
    <row r="88" spans="2:17" s="20" customFormat="1" ht="11.45" customHeight="1">
      <c r="B88" s="1"/>
      <c r="C88" s="27" t="s">
        <v>34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4"/>
    </row>
    <row r="89" spans="2:17" ht="6.75" customHeight="1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4"/>
    </row>
    <row r="90" spans="2:17" ht="6.75" customHeight="1">
      <c r="C90" s="30">
        <f>+C60-[1]continua!P12</f>
        <v>0</v>
      </c>
      <c r="D90" s="30">
        <f>+D60-[1]continua!Q12</f>
        <v>0</v>
      </c>
      <c r="E90" s="30">
        <f t="shared" ref="E90:P97" si="0">+E60-C11</f>
        <v>0</v>
      </c>
      <c r="F90" s="30">
        <f t="shared" si="0"/>
        <v>0</v>
      </c>
      <c r="G90" s="30">
        <f t="shared" si="0"/>
        <v>0</v>
      </c>
      <c r="H90" s="30">
        <f t="shared" si="0"/>
        <v>0</v>
      </c>
      <c r="I90" s="30">
        <f t="shared" si="0"/>
        <v>0</v>
      </c>
      <c r="J90" s="30">
        <f t="shared" si="0"/>
        <v>0</v>
      </c>
      <c r="K90" s="30">
        <f t="shared" si="0"/>
        <v>0</v>
      </c>
      <c r="L90" s="30">
        <f t="shared" si="0"/>
        <v>0</v>
      </c>
      <c r="M90" s="30">
        <f t="shared" si="0"/>
        <v>0</v>
      </c>
      <c r="N90" s="30">
        <f t="shared" si="0"/>
        <v>0</v>
      </c>
      <c r="O90" s="30">
        <f t="shared" si="0"/>
        <v>0</v>
      </c>
      <c r="P90" s="30">
        <f t="shared" si="0"/>
        <v>0</v>
      </c>
      <c r="Q90" s="24"/>
    </row>
    <row r="91" spans="2:17" ht="6.75" customHeight="1">
      <c r="C91" s="30">
        <f>+C61-[1]continua!P13</f>
        <v>0</v>
      </c>
      <c r="D91" s="30">
        <f>+D61-[1]continua!Q13</f>
        <v>0</v>
      </c>
      <c r="E91" s="30">
        <f t="shared" si="0"/>
        <v>0</v>
      </c>
      <c r="F91" s="30">
        <f t="shared" si="0"/>
        <v>0</v>
      </c>
      <c r="G91" s="30">
        <f t="shared" si="0"/>
        <v>0</v>
      </c>
      <c r="H91" s="30">
        <f t="shared" si="0"/>
        <v>0</v>
      </c>
      <c r="I91" s="30">
        <f t="shared" si="0"/>
        <v>0</v>
      </c>
      <c r="J91" s="30">
        <f t="shared" si="0"/>
        <v>0</v>
      </c>
      <c r="K91" s="30">
        <f t="shared" si="0"/>
        <v>0</v>
      </c>
      <c r="L91" s="30">
        <f t="shared" si="0"/>
        <v>0</v>
      </c>
      <c r="M91" s="30">
        <f t="shared" si="0"/>
        <v>0</v>
      </c>
      <c r="N91" s="30">
        <f t="shared" si="0"/>
        <v>0</v>
      </c>
      <c r="O91" s="30">
        <f t="shared" si="0"/>
        <v>0</v>
      </c>
      <c r="P91" s="30">
        <f t="shared" si="0"/>
        <v>0</v>
      </c>
      <c r="Q91" s="24"/>
    </row>
    <row r="92" spans="2:17" ht="6.75" customHeight="1">
      <c r="C92" s="30">
        <f>+C62-[1]continua!P14</f>
        <v>0</v>
      </c>
      <c r="D92" s="30">
        <f>+D62-[1]continua!Q14</f>
        <v>0</v>
      </c>
      <c r="E92" s="30">
        <f t="shared" si="0"/>
        <v>0</v>
      </c>
      <c r="F92" s="30">
        <f t="shared" si="0"/>
        <v>0</v>
      </c>
      <c r="G92" s="30">
        <f t="shared" si="0"/>
        <v>0</v>
      </c>
      <c r="H92" s="30">
        <f t="shared" si="0"/>
        <v>0</v>
      </c>
      <c r="I92" s="30">
        <f t="shared" si="0"/>
        <v>0</v>
      </c>
      <c r="J92" s="30">
        <f t="shared" si="0"/>
        <v>0</v>
      </c>
      <c r="K92" s="30">
        <f t="shared" si="0"/>
        <v>0</v>
      </c>
      <c r="L92" s="30">
        <f t="shared" si="0"/>
        <v>0</v>
      </c>
      <c r="M92" s="30">
        <f t="shared" si="0"/>
        <v>0</v>
      </c>
      <c r="N92" s="30">
        <f t="shared" si="0"/>
        <v>0</v>
      </c>
      <c r="O92" s="30">
        <f t="shared" si="0"/>
        <v>0</v>
      </c>
      <c r="P92" s="30">
        <f t="shared" si="0"/>
        <v>0</v>
      </c>
      <c r="Q92" s="24"/>
    </row>
    <row r="93" spans="2:17" ht="6.75" customHeight="1">
      <c r="C93" s="30">
        <f>+C63-[1]continua!P15</f>
        <v>0</v>
      </c>
      <c r="D93" s="30">
        <f>+D63-[1]continua!Q15</f>
        <v>0</v>
      </c>
      <c r="E93" s="30">
        <f t="shared" si="0"/>
        <v>0</v>
      </c>
      <c r="F93" s="30">
        <f t="shared" si="0"/>
        <v>0</v>
      </c>
      <c r="G93" s="30">
        <f t="shared" si="0"/>
        <v>0</v>
      </c>
      <c r="H93" s="30">
        <f t="shared" si="0"/>
        <v>0</v>
      </c>
      <c r="I93" s="30">
        <f t="shared" si="0"/>
        <v>0</v>
      </c>
      <c r="J93" s="30">
        <f t="shared" si="0"/>
        <v>0</v>
      </c>
      <c r="K93" s="30">
        <f t="shared" si="0"/>
        <v>0</v>
      </c>
      <c r="L93" s="30">
        <f t="shared" si="0"/>
        <v>0</v>
      </c>
      <c r="M93" s="30">
        <f t="shared" si="0"/>
        <v>0</v>
      </c>
      <c r="N93" s="30">
        <f t="shared" si="0"/>
        <v>0</v>
      </c>
      <c r="O93" s="30">
        <f t="shared" si="0"/>
        <v>0</v>
      </c>
      <c r="P93" s="30">
        <f t="shared" si="0"/>
        <v>0</v>
      </c>
      <c r="Q93" s="24"/>
    </row>
    <row r="94" spans="2:17" ht="6.75" customHeight="1">
      <c r="C94" s="30">
        <f>+C64-[1]continua!P16</f>
        <v>0</v>
      </c>
      <c r="D94" s="30">
        <f>+D64-[1]continua!Q16</f>
        <v>0</v>
      </c>
      <c r="E94" s="30">
        <f t="shared" si="0"/>
        <v>0</v>
      </c>
      <c r="F94" s="30">
        <f t="shared" si="0"/>
        <v>0</v>
      </c>
      <c r="G94" s="30">
        <f t="shared" si="0"/>
        <v>0</v>
      </c>
      <c r="H94" s="30">
        <f t="shared" si="0"/>
        <v>0</v>
      </c>
      <c r="I94" s="30">
        <f t="shared" si="0"/>
        <v>0</v>
      </c>
      <c r="J94" s="30">
        <f t="shared" si="0"/>
        <v>0</v>
      </c>
      <c r="K94" s="30">
        <f t="shared" si="0"/>
        <v>0</v>
      </c>
      <c r="L94" s="30">
        <f t="shared" si="0"/>
        <v>0</v>
      </c>
      <c r="M94" s="30">
        <f t="shared" si="0"/>
        <v>0</v>
      </c>
      <c r="N94" s="30">
        <f t="shared" si="0"/>
        <v>0</v>
      </c>
      <c r="O94" s="30">
        <f t="shared" si="0"/>
        <v>0</v>
      </c>
      <c r="P94" s="30">
        <f t="shared" si="0"/>
        <v>0</v>
      </c>
      <c r="Q94" s="24"/>
    </row>
    <row r="95" spans="2:17" ht="6.75" customHeight="1">
      <c r="C95" s="30">
        <f>+C65-[1]continua!P17</f>
        <v>0</v>
      </c>
      <c r="D95" s="30">
        <f>+D65-[1]continua!Q17</f>
        <v>0</v>
      </c>
      <c r="E95" s="30">
        <f t="shared" si="0"/>
        <v>0</v>
      </c>
      <c r="F95" s="30">
        <f t="shared" si="0"/>
        <v>0</v>
      </c>
      <c r="G95" s="30">
        <f t="shared" si="0"/>
        <v>0</v>
      </c>
      <c r="H95" s="30">
        <f t="shared" si="0"/>
        <v>0</v>
      </c>
      <c r="I95" s="30">
        <f t="shared" si="0"/>
        <v>0</v>
      </c>
      <c r="J95" s="30">
        <f t="shared" si="0"/>
        <v>0</v>
      </c>
      <c r="K95" s="30">
        <f t="shared" si="0"/>
        <v>0</v>
      </c>
      <c r="L95" s="30">
        <f t="shared" si="0"/>
        <v>0</v>
      </c>
      <c r="M95" s="30">
        <f t="shared" si="0"/>
        <v>0</v>
      </c>
      <c r="N95" s="30">
        <f t="shared" si="0"/>
        <v>0</v>
      </c>
      <c r="O95" s="30">
        <f t="shared" si="0"/>
        <v>0</v>
      </c>
      <c r="P95" s="30">
        <f t="shared" si="0"/>
        <v>0</v>
      </c>
      <c r="Q95" s="24"/>
    </row>
    <row r="96" spans="2:17" ht="6.75" customHeight="1">
      <c r="C96" s="30">
        <f>+C66-[1]continua!P18</f>
        <v>0</v>
      </c>
      <c r="D96" s="30">
        <f>+D66-[1]continua!Q18</f>
        <v>0</v>
      </c>
      <c r="E96" s="30">
        <f t="shared" si="0"/>
        <v>0</v>
      </c>
      <c r="F96" s="30">
        <f t="shared" si="0"/>
        <v>0</v>
      </c>
      <c r="G96" s="30">
        <f t="shared" si="0"/>
        <v>0</v>
      </c>
      <c r="H96" s="30">
        <f t="shared" si="0"/>
        <v>0</v>
      </c>
      <c r="I96" s="30">
        <f t="shared" si="0"/>
        <v>0</v>
      </c>
      <c r="J96" s="30">
        <f t="shared" si="0"/>
        <v>0</v>
      </c>
      <c r="K96" s="30">
        <f t="shared" si="0"/>
        <v>0</v>
      </c>
      <c r="L96" s="30">
        <f t="shared" si="0"/>
        <v>0</v>
      </c>
      <c r="M96" s="30">
        <f t="shared" si="0"/>
        <v>0</v>
      </c>
      <c r="N96" s="30">
        <f t="shared" si="0"/>
        <v>0</v>
      </c>
      <c r="O96" s="30">
        <f t="shared" si="0"/>
        <v>0</v>
      </c>
      <c r="P96" s="30">
        <f t="shared" si="0"/>
        <v>0</v>
      </c>
      <c r="Q96" s="24"/>
    </row>
    <row r="97" spans="3:17" ht="6.75" customHeight="1">
      <c r="C97" s="30">
        <f>+C67-[1]continua!P19</f>
        <v>0</v>
      </c>
      <c r="D97" s="30">
        <f>+D67-[1]continua!Q19</f>
        <v>0</v>
      </c>
      <c r="E97" s="30">
        <f t="shared" si="0"/>
        <v>0</v>
      </c>
      <c r="F97" s="30">
        <f t="shared" si="0"/>
        <v>0</v>
      </c>
      <c r="G97" s="30">
        <f t="shared" si="0"/>
        <v>0</v>
      </c>
      <c r="H97" s="30">
        <f t="shared" si="0"/>
        <v>0</v>
      </c>
      <c r="I97" s="30">
        <f t="shared" si="0"/>
        <v>0</v>
      </c>
      <c r="J97" s="30">
        <f t="shared" si="0"/>
        <v>0</v>
      </c>
      <c r="K97" s="30">
        <f t="shared" si="0"/>
        <v>0</v>
      </c>
      <c r="L97" s="30">
        <f t="shared" si="0"/>
        <v>0</v>
      </c>
      <c r="M97" s="30">
        <f t="shared" si="0"/>
        <v>0</v>
      </c>
      <c r="N97" s="30">
        <f t="shared" si="0"/>
        <v>0</v>
      </c>
      <c r="O97" s="30">
        <f t="shared" si="0"/>
        <v>0</v>
      </c>
      <c r="P97" s="30">
        <f t="shared" si="0"/>
        <v>0</v>
      </c>
      <c r="Q97" s="24"/>
    </row>
    <row r="98" spans="3:17" ht="6.75" customHeight="1">
      <c r="C98" s="30">
        <f>+C68-[1]continua!P21</f>
        <v>0</v>
      </c>
      <c r="D98" s="30">
        <f>+D68-[1]continua!Q21</f>
        <v>0</v>
      </c>
      <c r="E98" s="30">
        <f t="shared" ref="E98:P99" si="1">+E68-C20</f>
        <v>0</v>
      </c>
      <c r="F98" s="30">
        <f t="shared" si="1"/>
        <v>0</v>
      </c>
      <c r="G98" s="30">
        <f t="shared" si="1"/>
        <v>0</v>
      </c>
      <c r="H98" s="30">
        <f t="shared" si="1"/>
        <v>0</v>
      </c>
      <c r="I98" s="30">
        <f t="shared" si="1"/>
        <v>0</v>
      </c>
      <c r="J98" s="30">
        <f t="shared" si="1"/>
        <v>0</v>
      </c>
      <c r="K98" s="30">
        <f t="shared" si="1"/>
        <v>0</v>
      </c>
      <c r="L98" s="30">
        <f t="shared" si="1"/>
        <v>0</v>
      </c>
      <c r="M98" s="30">
        <f t="shared" si="1"/>
        <v>0</v>
      </c>
      <c r="N98" s="30">
        <f t="shared" si="1"/>
        <v>0</v>
      </c>
      <c r="O98" s="30">
        <f t="shared" si="1"/>
        <v>0</v>
      </c>
      <c r="P98" s="30">
        <f t="shared" si="1"/>
        <v>0</v>
      </c>
      <c r="Q98" s="24"/>
    </row>
    <row r="99" spans="3:17" ht="6.75" customHeight="1">
      <c r="C99" s="30">
        <f>+C69-[1]continua!P22</f>
        <v>0</v>
      </c>
      <c r="D99" s="30">
        <f>+D69-[1]continua!Q22</f>
        <v>0</v>
      </c>
      <c r="E99" s="30">
        <f t="shared" si="1"/>
        <v>0</v>
      </c>
      <c r="F99" s="30">
        <f t="shared" si="1"/>
        <v>0</v>
      </c>
      <c r="G99" s="30">
        <f t="shared" si="1"/>
        <v>0</v>
      </c>
      <c r="H99" s="30">
        <f t="shared" si="1"/>
        <v>0</v>
      </c>
      <c r="I99" s="30">
        <f t="shared" si="1"/>
        <v>0</v>
      </c>
      <c r="J99" s="30">
        <f t="shared" si="1"/>
        <v>0</v>
      </c>
      <c r="K99" s="30">
        <f t="shared" si="1"/>
        <v>0</v>
      </c>
      <c r="L99" s="30">
        <f t="shared" si="1"/>
        <v>0</v>
      </c>
      <c r="M99" s="30">
        <f t="shared" si="1"/>
        <v>0</v>
      </c>
      <c r="N99" s="30">
        <f t="shared" si="1"/>
        <v>0</v>
      </c>
      <c r="O99" s="30">
        <f t="shared" si="1"/>
        <v>0</v>
      </c>
      <c r="P99" s="30">
        <f t="shared" si="1"/>
        <v>0</v>
      </c>
      <c r="Q99" s="24"/>
    </row>
    <row r="100" spans="3:17" ht="6.75" customHeight="1">
      <c r="C100" s="30">
        <f>+C70-[1]continua!P24</f>
        <v>0</v>
      </c>
      <c r="D100" s="30">
        <f>+D70-[1]continua!Q24</f>
        <v>0</v>
      </c>
      <c r="E100" s="30">
        <f t="shared" ref="E100:P100" si="2">+E70-C23</f>
        <v>0</v>
      </c>
      <c r="F100" s="30">
        <f t="shared" si="2"/>
        <v>0</v>
      </c>
      <c r="G100" s="30">
        <f t="shared" si="2"/>
        <v>0</v>
      </c>
      <c r="H100" s="30">
        <f t="shared" si="2"/>
        <v>0</v>
      </c>
      <c r="I100" s="30">
        <f t="shared" si="2"/>
        <v>0</v>
      </c>
      <c r="J100" s="30">
        <f t="shared" si="2"/>
        <v>0</v>
      </c>
      <c r="K100" s="30">
        <f t="shared" si="2"/>
        <v>0</v>
      </c>
      <c r="L100" s="30">
        <f t="shared" si="2"/>
        <v>0</v>
      </c>
      <c r="M100" s="30">
        <f t="shared" si="2"/>
        <v>0</v>
      </c>
      <c r="N100" s="30">
        <f t="shared" si="2"/>
        <v>0</v>
      </c>
      <c r="O100" s="30">
        <f t="shared" si="2"/>
        <v>0</v>
      </c>
      <c r="P100" s="30">
        <f t="shared" si="2"/>
        <v>0</v>
      </c>
      <c r="Q100" s="24"/>
    </row>
    <row r="101" spans="3:17" ht="6.75" customHeight="1">
      <c r="C101" s="30">
        <f>+C71-[1]continua!P26</f>
        <v>0</v>
      </c>
      <c r="D101" s="30">
        <f>+D71-[1]continua!Q26</f>
        <v>0</v>
      </c>
      <c r="E101" s="30">
        <f t="shared" ref="E101:P102" si="3">+E71-C25</f>
        <v>0</v>
      </c>
      <c r="F101" s="30">
        <f t="shared" si="3"/>
        <v>0</v>
      </c>
      <c r="G101" s="30">
        <f t="shared" si="3"/>
        <v>0</v>
      </c>
      <c r="H101" s="30">
        <f t="shared" si="3"/>
        <v>0</v>
      </c>
      <c r="I101" s="30">
        <f t="shared" si="3"/>
        <v>0</v>
      </c>
      <c r="J101" s="30">
        <f t="shared" si="3"/>
        <v>0</v>
      </c>
      <c r="K101" s="30">
        <f t="shared" si="3"/>
        <v>0</v>
      </c>
      <c r="L101" s="30">
        <f t="shared" si="3"/>
        <v>0</v>
      </c>
      <c r="M101" s="30">
        <f t="shared" si="3"/>
        <v>0</v>
      </c>
      <c r="N101" s="30">
        <f t="shared" si="3"/>
        <v>0</v>
      </c>
      <c r="O101" s="30">
        <f t="shared" si="3"/>
        <v>0</v>
      </c>
      <c r="P101" s="30">
        <f t="shared" si="3"/>
        <v>0</v>
      </c>
      <c r="Q101" s="24"/>
    </row>
    <row r="102" spans="3:17" ht="6.75" customHeight="1">
      <c r="C102" s="30">
        <f>+C72-[1]continua!P27</f>
        <v>0</v>
      </c>
      <c r="D102" s="30">
        <f>+D72-[1]continua!Q27</f>
        <v>0</v>
      </c>
      <c r="E102" s="30">
        <f t="shared" si="3"/>
        <v>0</v>
      </c>
      <c r="F102" s="30">
        <f t="shared" si="3"/>
        <v>0</v>
      </c>
      <c r="G102" s="30">
        <f t="shared" si="3"/>
        <v>0</v>
      </c>
      <c r="H102" s="30">
        <f t="shared" si="3"/>
        <v>0</v>
      </c>
      <c r="I102" s="30">
        <f t="shared" si="3"/>
        <v>0</v>
      </c>
      <c r="J102" s="30">
        <f t="shared" si="3"/>
        <v>0</v>
      </c>
      <c r="K102" s="30">
        <f t="shared" si="3"/>
        <v>0</v>
      </c>
      <c r="L102" s="30">
        <f t="shared" si="3"/>
        <v>0</v>
      </c>
      <c r="M102" s="30">
        <f t="shared" si="3"/>
        <v>0</v>
      </c>
      <c r="N102" s="30">
        <f t="shared" si="3"/>
        <v>0</v>
      </c>
      <c r="O102" s="30">
        <f t="shared" si="3"/>
        <v>0</v>
      </c>
      <c r="P102" s="30">
        <f t="shared" si="3"/>
        <v>0</v>
      </c>
      <c r="Q102" s="24"/>
    </row>
    <row r="103" spans="3:17" ht="6.75" customHeight="1">
      <c r="C103" s="30">
        <f>+C73-[1]continua!P30</f>
        <v>0</v>
      </c>
      <c r="D103" s="30">
        <f>+D73-[1]continua!Q30</f>
        <v>0</v>
      </c>
      <c r="E103" s="30">
        <f t="shared" ref="E103:P110" si="4">+E73-C28</f>
        <v>0</v>
      </c>
      <c r="F103" s="30">
        <f t="shared" si="4"/>
        <v>0</v>
      </c>
      <c r="G103" s="30">
        <f t="shared" si="4"/>
        <v>0</v>
      </c>
      <c r="H103" s="30">
        <f t="shared" si="4"/>
        <v>0</v>
      </c>
      <c r="I103" s="30">
        <f t="shared" si="4"/>
        <v>0</v>
      </c>
      <c r="J103" s="30">
        <f t="shared" si="4"/>
        <v>0</v>
      </c>
      <c r="K103" s="30">
        <f t="shared" si="4"/>
        <v>0</v>
      </c>
      <c r="L103" s="30">
        <f t="shared" si="4"/>
        <v>0</v>
      </c>
      <c r="M103" s="30">
        <f t="shared" si="4"/>
        <v>0</v>
      </c>
      <c r="N103" s="30">
        <f t="shared" si="4"/>
        <v>0</v>
      </c>
      <c r="O103" s="30">
        <f t="shared" si="4"/>
        <v>0</v>
      </c>
      <c r="P103" s="30">
        <f t="shared" si="4"/>
        <v>0</v>
      </c>
      <c r="Q103" s="24"/>
    </row>
    <row r="104" spans="3:17" ht="6.75" customHeight="1">
      <c r="C104" s="30">
        <f>+C74-[1]continua!P31</f>
        <v>0</v>
      </c>
      <c r="D104" s="30">
        <f>+D74-[1]continua!Q31</f>
        <v>0</v>
      </c>
      <c r="E104" s="30">
        <f t="shared" si="4"/>
        <v>0</v>
      </c>
      <c r="F104" s="30">
        <f t="shared" si="4"/>
        <v>0</v>
      </c>
      <c r="G104" s="30">
        <f t="shared" si="4"/>
        <v>0</v>
      </c>
      <c r="H104" s="30">
        <f t="shared" si="4"/>
        <v>0</v>
      </c>
      <c r="I104" s="30">
        <f t="shared" si="4"/>
        <v>0</v>
      </c>
      <c r="J104" s="30">
        <f t="shared" si="4"/>
        <v>0</v>
      </c>
      <c r="K104" s="30">
        <f t="shared" si="4"/>
        <v>0</v>
      </c>
      <c r="L104" s="30">
        <f t="shared" si="4"/>
        <v>0</v>
      </c>
      <c r="M104" s="30">
        <f t="shared" si="4"/>
        <v>0</v>
      </c>
      <c r="N104" s="30">
        <f t="shared" si="4"/>
        <v>0</v>
      </c>
      <c r="O104" s="30">
        <f t="shared" si="4"/>
        <v>0</v>
      </c>
      <c r="P104" s="30">
        <f t="shared" si="4"/>
        <v>0</v>
      </c>
      <c r="Q104" s="24"/>
    </row>
    <row r="105" spans="3:17" ht="6.75" customHeight="1">
      <c r="C105" s="30">
        <f>+C75-[1]continua!P32</f>
        <v>0</v>
      </c>
      <c r="D105" s="30">
        <f>+D75-[1]continua!Q32</f>
        <v>0</v>
      </c>
      <c r="E105" s="30">
        <f t="shared" si="4"/>
        <v>0</v>
      </c>
      <c r="F105" s="30">
        <f t="shared" si="4"/>
        <v>0</v>
      </c>
      <c r="G105" s="30">
        <f t="shared" si="4"/>
        <v>0</v>
      </c>
      <c r="H105" s="30">
        <f t="shared" si="4"/>
        <v>0</v>
      </c>
      <c r="I105" s="30">
        <f t="shared" si="4"/>
        <v>0</v>
      </c>
      <c r="J105" s="30">
        <f t="shared" si="4"/>
        <v>0</v>
      </c>
      <c r="K105" s="30">
        <f t="shared" si="4"/>
        <v>0</v>
      </c>
      <c r="L105" s="30">
        <f t="shared" si="4"/>
        <v>0</v>
      </c>
      <c r="M105" s="30">
        <f t="shared" si="4"/>
        <v>0</v>
      </c>
      <c r="N105" s="30">
        <f t="shared" si="4"/>
        <v>0</v>
      </c>
      <c r="O105" s="30">
        <f t="shared" si="4"/>
        <v>0</v>
      </c>
      <c r="P105" s="30">
        <f t="shared" si="4"/>
        <v>0</v>
      </c>
      <c r="Q105" s="24"/>
    </row>
    <row r="106" spans="3:17" ht="6.75" customHeight="1">
      <c r="C106" s="30">
        <f>+C76-[1]continua!P33</f>
        <v>0</v>
      </c>
      <c r="D106" s="30">
        <f>+D76-[1]continua!Q33</f>
        <v>0</v>
      </c>
      <c r="E106" s="30">
        <f t="shared" si="4"/>
        <v>0</v>
      </c>
      <c r="F106" s="30">
        <f t="shared" si="4"/>
        <v>0</v>
      </c>
      <c r="G106" s="30">
        <f t="shared" si="4"/>
        <v>0</v>
      </c>
      <c r="H106" s="30">
        <f t="shared" si="4"/>
        <v>0</v>
      </c>
      <c r="I106" s="30">
        <f t="shared" si="4"/>
        <v>0</v>
      </c>
      <c r="J106" s="30">
        <f t="shared" si="4"/>
        <v>0</v>
      </c>
      <c r="K106" s="30">
        <f t="shared" si="4"/>
        <v>0</v>
      </c>
      <c r="L106" s="30">
        <f t="shared" si="4"/>
        <v>0</v>
      </c>
      <c r="M106" s="30">
        <f t="shared" si="4"/>
        <v>0</v>
      </c>
      <c r="N106" s="30">
        <f t="shared" si="4"/>
        <v>0</v>
      </c>
      <c r="O106" s="30">
        <f t="shared" si="4"/>
        <v>0</v>
      </c>
      <c r="P106" s="30">
        <f t="shared" si="4"/>
        <v>0</v>
      </c>
      <c r="Q106" s="24"/>
    </row>
    <row r="107" spans="3:17" ht="6.75" customHeight="1">
      <c r="C107" s="30">
        <f>+C77-[1]continua!P34</f>
        <v>0</v>
      </c>
      <c r="D107" s="30">
        <f>+D77-[1]continua!Q34</f>
        <v>0</v>
      </c>
      <c r="E107" s="30">
        <f t="shared" si="4"/>
        <v>0</v>
      </c>
      <c r="F107" s="30">
        <f t="shared" si="4"/>
        <v>0</v>
      </c>
      <c r="G107" s="30">
        <f t="shared" si="4"/>
        <v>0</v>
      </c>
      <c r="H107" s="30">
        <f t="shared" si="4"/>
        <v>0</v>
      </c>
      <c r="I107" s="30">
        <f t="shared" si="4"/>
        <v>0</v>
      </c>
      <c r="J107" s="30">
        <f t="shared" si="4"/>
        <v>0</v>
      </c>
      <c r="K107" s="30">
        <f t="shared" si="4"/>
        <v>0</v>
      </c>
      <c r="L107" s="30">
        <f t="shared" si="4"/>
        <v>0</v>
      </c>
      <c r="M107" s="30">
        <f t="shared" si="4"/>
        <v>0</v>
      </c>
      <c r="N107" s="30">
        <f t="shared" si="4"/>
        <v>0</v>
      </c>
      <c r="O107" s="30">
        <f t="shared" si="4"/>
        <v>0</v>
      </c>
      <c r="P107" s="30">
        <f t="shared" si="4"/>
        <v>0</v>
      </c>
      <c r="Q107" s="24"/>
    </row>
    <row r="108" spans="3:17" ht="6.75" customHeight="1">
      <c r="C108" s="30">
        <f>+C78-[1]continua!P35</f>
        <v>0</v>
      </c>
      <c r="D108" s="30">
        <f>+D78-[1]continua!Q35</f>
        <v>0</v>
      </c>
      <c r="E108" s="30">
        <f t="shared" si="4"/>
        <v>0</v>
      </c>
      <c r="F108" s="30">
        <f t="shared" si="4"/>
        <v>0</v>
      </c>
      <c r="G108" s="30">
        <f t="shared" si="4"/>
        <v>0</v>
      </c>
      <c r="H108" s="30">
        <f t="shared" si="4"/>
        <v>0</v>
      </c>
      <c r="I108" s="30">
        <f t="shared" si="4"/>
        <v>0</v>
      </c>
      <c r="J108" s="30">
        <f t="shared" si="4"/>
        <v>0</v>
      </c>
      <c r="K108" s="30">
        <f t="shared" si="4"/>
        <v>0</v>
      </c>
      <c r="L108" s="30">
        <f t="shared" si="4"/>
        <v>0</v>
      </c>
      <c r="M108" s="30">
        <f t="shared" si="4"/>
        <v>0</v>
      </c>
      <c r="N108" s="30">
        <f t="shared" si="4"/>
        <v>0</v>
      </c>
      <c r="O108" s="30">
        <f t="shared" si="4"/>
        <v>0</v>
      </c>
      <c r="P108" s="30">
        <f t="shared" si="4"/>
        <v>0</v>
      </c>
      <c r="Q108" s="24"/>
    </row>
    <row r="109" spans="3:17" ht="6.75" customHeight="1">
      <c r="C109" s="30">
        <f>+C79-[1]continua!P36</f>
        <v>0</v>
      </c>
      <c r="D109" s="30">
        <f>+D79-[1]continua!Q36</f>
        <v>0</v>
      </c>
      <c r="E109" s="30">
        <f t="shared" si="4"/>
        <v>0</v>
      </c>
      <c r="F109" s="30">
        <f t="shared" si="4"/>
        <v>0</v>
      </c>
      <c r="G109" s="30">
        <f t="shared" si="4"/>
        <v>0</v>
      </c>
      <c r="H109" s="30">
        <f t="shared" si="4"/>
        <v>0</v>
      </c>
      <c r="I109" s="30">
        <f t="shared" si="4"/>
        <v>0</v>
      </c>
      <c r="J109" s="30">
        <f t="shared" si="4"/>
        <v>0</v>
      </c>
      <c r="K109" s="30">
        <f t="shared" si="4"/>
        <v>0</v>
      </c>
      <c r="L109" s="30">
        <f t="shared" si="4"/>
        <v>0</v>
      </c>
      <c r="M109" s="30">
        <f t="shared" si="4"/>
        <v>0</v>
      </c>
      <c r="N109" s="30">
        <f t="shared" si="4"/>
        <v>0</v>
      </c>
      <c r="O109" s="30">
        <f t="shared" si="4"/>
        <v>0</v>
      </c>
      <c r="P109" s="30">
        <f t="shared" si="4"/>
        <v>0</v>
      </c>
      <c r="Q109" s="24"/>
    </row>
    <row r="110" spans="3:17" ht="6.75" customHeight="1">
      <c r="C110" s="30">
        <f>+C80-[1]continua!P37</f>
        <v>0</v>
      </c>
      <c r="D110" s="30">
        <f>+D80-[1]continua!Q37</f>
        <v>0</v>
      </c>
      <c r="E110" s="30">
        <f t="shared" si="4"/>
        <v>0</v>
      </c>
      <c r="F110" s="30">
        <f t="shared" si="4"/>
        <v>0</v>
      </c>
      <c r="G110" s="30">
        <f t="shared" si="4"/>
        <v>0</v>
      </c>
      <c r="H110" s="30">
        <f t="shared" si="4"/>
        <v>0</v>
      </c>
      <c r="I110" s="30">
        <f t="shared" si="4"/>
        <v>0</v>
      </c>
      <c r="J110" s="30">
        <f t="shared" si="4"/>
        <v>0</v>
      </c>
      <c r="K110" s="30">
        <f t="shared" si="4"/>
        <v>0</v>
      </c>
      <c r="L110" s="30">
        <f t="shared" si="4"/>
        <v>0</v>
      </c>
      <c r="M110" s="30">
        <f t="shared" si="4"/>
        <v>0</v>
      </c>
      <c r="N110" s="30">
        <f t="shared" si="4"/>
        <v>0</v>
      </c>
      <c r="O110" s="30">
        <f t="shared" si="4"/>
        <v>0</v>
      </c>
      <c r="P110" s="30">
        <f t="shared" si="4"/>
        <v>0</v>
      </c>
      <c r="Q110" s="24"/>
    </row>
    <row r="111" spans="3:17" ht="6.75" customHeight="1">
      <c r="C111" s="30">
        <f>+C81-[1]continua!P40</f>
        <v>0</v>
      </c>
      <c r="D111" s="30">
        <f>+D81-[1]continua!Q40</f>
        <v>0</v>
      </c>
      <c r="E111" s="30">
        <f t="shared" ref="E111:P117" si="5">+E81-C37</f>
        <v>0</v>
      </c>
      <c r="F111" s="30">
        <f t="shared" si="5"/>
        <v>0</v>
      </c>
      <c r="G111" s="30">
        <f t="shared" si="5"/>
        <v>0</v>
      </c>
      <c r="H111" s="30">
        <f t="shared" si="5"/>
        <v>0</v>
      </c>
      <c r="I111" s="30">
        <f t="shared" si="5"/>
        <v>0</v>
      </c>
      <c r="J111" s="30">
        <f t="shared" si="5"/>
        <v>0</v>
      </c>
      <c r="K111" s="30">
        <f t="shared" si="5"/>
        <v>0</v>
      </c>
      <c r="L111" s="30">
        <f t="shared" si="5"/>
        <v>0</v>
      </c>
      <c r="M111" s="30">
        <f t="shared" si="5"/>
        <v>0</v>
      </c>
      <c r="N111" s="30">
        <f t="shared" si="5"/>
        <v>0</v>
      </c>
      <c r="O111" s="30">
        <f t="shared" si="5"/>
        <v>0</v>
      </c>
      <c r="P111" s="30">
        <f t="shared" si="5"/>
        <v>0</v>
      </c>
      <c r="Q111" s="24"/>
    </row>
    <row r="112" spans="3:17" ht="6.75" customHeight="1">
      <c r="C112" s="30">
        <f>+C82-[1]continua!P41</f>
        <v>0</v>
      </c>
      <c r="D112" s="30">
        <f>+D82-[1]continua!Q41</f>
        <v>0</v>
      </c>
      <c r="E112" s="30">
        <f t="shared" si="5"/>
        <v>0</v>
      </c>
      <c r="F112" s="30">
        <f t="shared" si="5"/>
        <v>0</v>
      </c>
      <c r="G112" s="30">
        <f t="shared" si="5"/>
        <v>0</v>
      </c>
      <c r="H112" s="30">
        <f t="shared" si="5"/>
        <v>0</v>
      </c>
      <c r="I112" s="30">
        <f t="shared" si="5"/>
        <v>0</v>
      </c>
      <c r="J112" s="30">
        <f t="shared" si="5"/>
        <v>0</v>
      </c>
      <c r="K112" s="30">
        <f t="shared" si="5"/>
        <v>0</v>
      </c>
      <c r="L112" s="30">
        <f t="shared" si="5"/>
        <v>0</v>
      </c>
      <c r="M112" s="30">
        <f t="shared" si="5"/>
        <v>0</v>
      </c>
      <c r="N112" s="30">
        <f t="shared" si="5"/>
        <v>0</v>
      </c>
      <c r="O112" s="30">
        <f t="shared" si="5"/>
        <v>0</v>
      </c>
      <c r="P112" s="30">
        <f t="shared" si="5"/>
        <v>0</v>
      </c>
      <c r="Q112" s="24"/>
    </row>
    <row r="113" spans="3:17" ht="6.75" customHeight="1">
      <c r="C113" s="30">
        <f>+C83-[1]continua!P42</f>
        <v>0</v>
      </c>
      <c r="D113" s="30">
        <f>+D83-[1]continua!Q42</f>
        <v>0</v>
      </c>
      <c r="E113" s="30">
        <f t="shared" si="5"/>
        <v>0</v>
      </c>
      <c r="F113" s="30">
        <f t="shared" si="5"/>
        <v>0</v>
      </c>
      <c r="G113" s="30">
        <f t="shared" si="5"/>
        <v>0</v>
      </c>
      <c r="H113" s="30">
        <f t="shared" si="5"/>
        <v>0</v>
      </c>
      <c r="I113" s="30">
        <f t="shared" si="5"/>
        <v>0</v>
      </c>
      <c r="J113" s="30">
        <f t="shared" si="5"/>
        <v>0</v>
      </c>
      <c r="K113" s="30">
        <f t="shared" si="5"/>
        <v>0</v>
      </c>
      <c r="L113" s="30">
        <f t="shared" si="5"/>
        <v>0</v>
      </c>
      <c r="M113" s="30">
        <f t="shared" si="5"/>
        <v>0</v>
      </c>
      <c r="N113" s="30">
        <f t="shared" si="5"/>
        <v>0</v>
      </c>
      <c r="O113" s="30">
        <f t="shared" si="5"/>
        <v>0</v>
      </c>
      <c r="P113" s="30">
        <f t="shared" si="5"/>
        <v>0</v>
      </c>
      <c r="Q113" s="24"/>
    </row>
    <row r="114" spans="3:17" ht="6.75" customHeight="1">
      <c r="C114" s="30">
        <f>+C84-[1]continua!P43</f>
        <v>0</v>
      </c>
      <c r="D114" s="30">
        <f>+D84-[1]continua!Q43</f>
        <v>0</v>
      </c>
      <c r="E114" s="30">
        <f t="shared" si="5"/>
        <v>0</v>
      </c>
      <c r="F114" s="30">
        <f t="shared" si="5"/>
        <v>0</v>
      </c>
      <c r="G114" s="30">
        <f t="shared" si="5"/>
        <v>0</v>
      </c>
      <c r="H114" s="30">
        <f t="shared" si="5"/>
        <v>0</v>
      </c>
      <c r="I114" s="30">
        <f t="shared" si="5"/>
        <v>0</v>
      </c>
      <c r="J114" s="30">
        <f t="shared" si="5"/>
        <v>0</v>
      </c>
      <c r="K114" s="30">
        <f t="shared" si="5"/>
        <v>0</v>
      </c>
      <c r="L114" s="30">
        <f t="shared" si="5"/>
        <v>0</v>
      </c>
      <c r="M114" s="30">
        <f t="shared" si="5"/>
        <v>0</v>
      </c>
      <c r="N114" s="30">
        <f t="shared" si="5"/>
        <v>0</v>
      </c>
      <c r="O114" s="30">
        <f t="shared" si="5"/>
        <v>0</v>
      </c>
      <c r="P114" s="30">
        <f t="shared" si="5"/>
        <v>0</v>
      </c>
      <c r="Q114" s="24"/>
    </row>
    <row r="115" spans="3:17" ht="6.75" customHeight="1">
      <c r="C115" s="30">
        <f>+C85-[1]continua!P44</f>
        <v>0</v>
      </c>
      <c r="D115" s="30">
        <f>+D85-[1]continua!Q44</f>
        <v>0</v>
      </c>
      <c r="E115" s="30">
        <f t="shared" si="5"/>
        <v>0</v>
      </c>
      <c r="F115" s="30">
        <f t="shared" si="5"/>
        <v>0</v>
      </c>
      <c r="G115" s="30">
        <f t="shared" si="5"/>
        <v>0</v>
      </c>
      <c r="H115" s="30">
        <f t="shared" si="5"/>
        <v>0</v>
      </c>
      <c r="I115" s="30">
        <f t="shared" si="5"/>
        <v>0</v>
      </c>
      <c r="J115" s="30">
        <f t="shared" si="5"/>
        <v>0</v>
      </c>
      <c r="K115" s="30">
        <f t="shared" si="5"/>
        <v>0</v>
      </c>
      <c r="L115" s="30">
        <f t="shared" si="5"/>
        <v>0</v>
      </c>
      <c r="M115" s="30">
        <f t="shared" si="5"/>
        <v>0</v>
      </c>
      <c r="N115" s="30">
        <f t="shared" si="5"/>
        <v>0</v>
      </c>
      <c r="O115" s="30">
        <f t="shared" si="5"/>
        <v>0</v>
      </c>
      <c r="P115" s="30">
        <f t="shared" si="5"/>
        <v>0</v>
      </c>
      <c r="Q115" s="24"/>
    </row>
    <row r="116" spans="3:17" ht="6.75" customHeight="1">
      <c r="C116" s="30">
        <f>+C86-[1]continua!P45</f>
        <v>0</v>
      </c>
      <c r="D116" s="30">
        <f>+D86-[1]continua!Q45</f>
        <v>0</v>
      </c>
      <c r="E116" s="30">
        <f t="shared" si="5"/>
        <v>0</v>
      </c>
      <c r="F116" s="30">
        <f t="shared" si="5"/>
        <v>0</v>
      </c>
      <c r="G116" s="30">
        <f t="shared" si="5"/>
        <v>0</v>
      </c>
      <c r="H116" s="30">
        <f t="shared" si="5"/>
        <v>0</v>
      </c>
      <c r="I116" s="30">
        <f t="shared" si="5"/>
        <v>0</v>
      </c>
      <c r="J116" s="30">
        <f t="shared" si="5"/>
        <v>0</v>
      </c>
      <c r="K116" s="30">
        <f t="shared" si="5"/>
        <v>0</v>
      </c>
      <c r="L116" s="30">
        <f t="shared" si="5"/>
        <v>0</v>
      </c>
      <c r="M116" s="30">
        <f t="shared" si="5"/>
        <v>0</v>
      </c>
      <c r="N116" s="30">
        <f t="shared" si="5"/>
        <v>0</v>
      </c>
      <c r="O116" s="30">
        <f t="shared" si="5"/>
        <v>0</v>
      </c>
      <c r="P116" s="30">
        <f t="shared" si="5"/>
        <v>0</v>
      </c>
      <c r="Q116" s="24"/>
    </row>
    <row r="117" spans="3:17" ht="6.75" customHeight="1">
      <c r="C117" s="30">
        <f>+C87-[1]continua!P46</f>
        <v>0</v>
      </c>
      <c r="D117" s="30">
        <f>+D87-[1]continua!Q46</f>
        <v>0</v>
      </c>
      <c r="E117" s="30">
        <f t="shared" si="5"/>
        <v>0</v>
      </c>
      <c r="F117" s="30">
        <f t="shared" si="5"/>
        <v>0</v>
      </c>
      <c r="G117" s="30">
        <f t="shared" si="5"/>
        <v>0</v>
      </c>
      <c r="H117" s="30">
        <f t="shared" si="5"/>
        <v>0</v>
      </c>
      <c r="I117" s="30">
        <f t="shared" si="5"/>
        <v>0</v>
      </c>
      <c r="J117" s="30">
        <f t="shared" si="5"/>
        <v>0</v>
      </c>
      <c r="K117" s="30">
        <f t="shared" si="5"/>
        <v>0</v>
      </c>
      <c r="L117" s="30">
        <f t="shared" si="5"/>
        <v>0</v>
      </c>
      <c r="M117" s="30">
        <f t="shared" si="5"/>
        <v>0</v>
      </c>
      <c r="N117" s="30">
        <f t="shared" si="5"/>
        <v>0</v>
      </c>
      <c r="O117" s="30">
        <f t="shared" si="5"/>
        <v>0</v>
      </c>
      <c r="P117" s="30">
        <f t="shared" si="5"/>
        <v>0</v>
      </c>
      <c r="Q117" s="24"/>
    </row>
    <row r="118" spans="3:17" ht="6.75" customHeight="1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4"/>
    </row>
    <row r="119" spans="3:17" ht="6.75" customHeight="1">
      <c r="C119" s="31" t="s">
        <v>36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4"/>
    </row>
    <row r="120" spans="3:17" ht="6.75" customHeight="1">
      <c r="C120" s="26">
        <v>949511.2</v>
      </c>
      <c r="D120" s="26">
        <f>+C120-[1]continua!P12</f>
        <v>7.9999999143183231E-3</v>
      </c>
      <c r="E120" s="26">
        <v>882751.4</v>
      </c>
      <c r="F120" s="26">
        <f t="shared" ref="F120:F127" si="6">+E120-C11</f>
        <v>-3.0000000260770321E-3</v>
      </c>
      <c r="G120" s="26">
        <v>938677.6</v>
      </c>
      <c r="H120" s="26">
        <f t="shared" ref="H120:H127" si="7">+G120-E11</f>
        <v>-4.0999999968335032E-2</v>
      </c>
      <c r="I120" s="26">
        <v>945818.5</v>
      </c>
      <c r="J120" s="26">
        <f t="shared" ref="J120:J127" si="8">+I120-G11</f>
        <v>2.0999999949708581E-2</v>
      </c>
      <c r="K120" s="26">
        <v>993133.2</v>
      </c>
      <c r="L120" s="26">
        <f t="shared" ref="L120:L127" si="9">+K120-I11</f>
        <v>-1.1000000056810677E-2</v>
      </c>
      <c r="M120" s="26">
        <v>1146274.5</v>
      </c>
      <c r="N120" s="26">
        <f t="shared" ref="N120:N127" si="10">+M120-K11</f>
        <v>3.7999999942258E-2</v>
      </c>
      <c r="O120" s="26">
        <v>1371969.7</v>
      </c>
      <c r="P120" s="26">
        <f t="shared" ref="P120:P127" si="11">+O120-M11</f>
        <v>-4.7999999951571226E-2</v>
      </c>
      <c r="Q120" s="24"/>
    </row>
    <row r="121" spans="3:17" ht="6.75" customHeight="1">
      <c r="C121" s="26">
        <v>35658.800000000003</v>
      </c>
      <c r="D121" s="26">
        <f>+C121-[1]continua!P13</f>
        <v>3.7000000003899913E-2</v>
      </c>
      <c r="E121" s="26">
        <v>30131.599999999999</v>
      </c>
      <c r="F121" s="26">
        <f t="shared" si="6"/>
        <v>4.9999999999272404E-2</v>
      </c>
      <c r="G121" s="26">
        <v>20314.599999999999</v>
      </c>
      <c r="H121" s="26">
        <f t="shared" si="7"/>
        <v>-3.9000000000669388E-2</v>
      </c>
      <c r="I121" s="26">
        <v>20843.2</v>
      </c>
      <c r="J121" s="26">
        <f t="shared" si="8"/>
        <v>-4.0000000000873115E-2</v>
      </c>
      <c r="K121" s="26">
        <v>19666.099999999999</v>
      </c>
      <c r="L121" s="26">
        <f t="shared" si="9"/>
        <v>-2.9000000002270099E-2</v>
      </c>
      <c r="M121" s="26">
        <v>20965.8</v>
      </c>
      <c r="N121" s="26">
        <f t="shared" si="10"/>
        <v>1.3999999999214197E-2</v>
      </c>
      <c r="O121" s="26">
        <v>21307.3</v>
      </c>
      <c r="P121" s="26">
        <f t="shared" si="11"/>
        <v>-2.9000000002270099E-2</v>
      </c>
      <c r="Q121" s="24"/>
    </row>
    <row r="122" spans="3:17" ht="6.75" customHeight="1">
      <c r="C122" s="26">
        <v>186358.5</v>
      </c>
      <c r="D122" s="26">
        <f>+C122-[1]continua!P14</f>
        <v>-4.0999999997438863E-2</v>
      </c>
      <c r="E122" s="26">
        <v>163637.79999999999</v>
      </c>
      <c r="F122" s="26">
        <f t="shared" si="6"/>
        <v>2.0999999978812411E-2</v>
      </c>
      <c r="G122" s="26">
        <v>158078</v>
      </c>
      <c r="H122" s="26">
        <f t="shared" si="7"/>
        <v>1.0999999998603016E-2</v>
      </c>
      <c r="I122" s="26">
        <v>157571</v>
      </c>
      <c r="J122" s="26">
        <f t="shared" si="8"/>
        <v>-2.4999999994179234E-2</v>
      </c>
      <c r="K122" s="26">
        <v>172807.2</v>
      </c>
      <c r="L122" s="26">
        <f t="shared" si="9"/>
        <v>-3.8000000000465661E-2</v>
      </c>
      <c r="M122" s="26">
        <v>159490.1</v>
      </c>
      <c r="N122" s="26">
        <f t="shared" si="10"/>
        <v>-3.500000000349246E-2</v>
      </c>
      <c r="O122" s="26">
        <v>191341.3</v>
      </c>
      <c r="P122" s="26">
        <f t="shared" si="11"/>
        <v>0</v>
      </c>
      <c r="Q122" s="24"/>
    </row>
    <row r="123" spans="3:17" ht="6.75" customHeight="1">
      <c r="C123" s="26">
        <v>5277.3</v>
      </c>
      <c r="D123" s="26">
        <f>+C123-[1]continua!P15</f>
        <v>-2.7000000000043656E-2</v>
      </c>
      <c r="E123" s="26">
        <v>5384.2</v>
      </c>
      <c r="F123" s="26">
        <f t="shared" si="6"/>
        <v>4.8999999999978172E-2</v>
      </c>
      <c r="G123" s="26">
        <v>3329.1</v>
      </c>
      <c r="H123" s="26">
        <f t="shared" si="7"/>
        <v>7.9999999998108251E-3</v>
      </c>
      <c r="I123" s="26">
        <v>2954.9</v>
      </c>
      <c r="J123" s="26">
        <f t="shared" si="8"/>
        <v>1.4000000000123691E-2</v>
      </c>
      <c r="K123" s="26">
        <v>1617.4</v>
      </c>
      <c r="L123" s="26">
        <f t="shared" si="9"/>
        <v>1.3000000000147338E-2</v>
      </c>
      <c r="M123" s="26">
        <v>681.9</v>
      </c>
      <c r="N123" s="26">
        <f t="shared" si="10"/>
        <v>-3.6000000000058208E-2</v>
      </c>
      <c r="O123" s="26">
        <v>443.1</v>
      </c>
      <c r="P123" s="26">
        <f t="shared" si="11"/>
        <v>1.3000000000033651E-2</v>
      </c>
      <c r="Q123" s="24"/>
    </row>
    <row r="124" spans="3:17" ht="6.75" customHeight="1">
      <c r="C124" s="26">
        <v>147005.1</v>
      </c>
      <c r="D124" s="26">
        <f>+C124-[1]continua!P16</f>
        <v>-2.1999999997206032E-2</v>
      </c>
      <c r="E124" s="26">
        <v>129222.9</v>
      </c>
      <c r="F124" s="26">
        <f t="shared" si="6"/>
        <v>-3.3999999999650754E-2</v>
      </c>
      <c r="G124" s="26">
        <v>127625.8</v>
      </c>
      <c r="H124" s="26">
        <f t="shared" si="7"/>
        <v>-8.9999999909196049E-3</v>
      </c>
      <c r="I124" s="26">
        <v>126029.1</v>
      </c>
      <c r="J124" s="26">
        <f t="shared" si="8"/>
        <v>-8.9999999909196049E-3</v>
      </c>
      <c r="K124" s="26">
        <v>139959.9</v>
      </c>
      <c r="L124" s="26">
        <f t="shared" si="9"/>
        <v>4.8999999999068677E-2</v>
      </c>
      <c r="M124" s="26">
        <v>121806.6</v>
      </c>
      <c r="N124" s="26">
        <f t="shared" si="10"/>
        <v>-8.9999999909196049E-3</v>
      </c>
      <c r="O124" s="26">
        <v>139446.6</v>
      </c>
      <c r="P124" s="26">
        <f t="shared" si="11"/>
        <v>5.0000000046566129E-3</v>
      </c>
      <c r="Q124" s="24"/>
    </row>
    <row r="125" spans="3:17" ht="6.75" customHeight="1">
      <c r="C125" s="26">
        <v>34076.1</v>
      </c>
      <c r="D125" s="26">
        <f>+C125-[1]continua!P17</f>
        <v>8.0000000016298145E-3</v>
      </c>
      <c r="E125" s="26">
        <v>29030.7</v>
      </c>
      <c r="F125" s="26">
        <f t="shared" si="6"/>
        <v>6.0000000012223609E-3</v>
      </c>
      <c r="G125" s="26">
        <v>27123.1</v>
      </c>
      <c r="H125" s="26">
        <f t="shared" si="7"/>
        <v>1.1999999998806743E-2</v>
      </c>
      <c r="I125" s="26">
        <v>28587</v>
      </c>
      <c r="J125" s="26">
        <f t="shared" si="8"/>
        <v>-2.9999999998835847E-2</v>
      </c>
      <c r="K125" s="26">
        <v>31230</v>
      </c>
      <c r="L125" s="26">
        <f t="shared" si="9"/>
        <v>0</v>
      </c>
      <c r="M125" s="26">
        <v>37001.599999999999</v>
      </c>
      <c r="N125" s="26">
        <f t="shared" si="10"/>
        <v>1.0000000002037268E-2</v>
      </c>
      <c r="O125" s="26">
        <v>51451.6</v>
      </c>
      <c r="P125" s="26">
        <f t="shared" si="11"/>
        <v>-1.8000000003667083E-2</v>
      </c>
      <c r="Q125" s="24"/>
    </row>
    <row r="126" spans="3:17" ht="6.75" customHeight="1">
      <c r="C126" s="26">
        <v>222469.7</v>
      </c>
      <c r="D126" s="26">
        <f>+C126-[1]continua!P18</f>
        <v>-2.9999999969732016E-3</v>
      </c>
      <c r="E126" s="26">
        <v>190978.6</v>
      </c>
      <c r="F126" s="26">
        <f t="shared" si="6"/>
        <v>4.3000000005122274E-2</v>
      </c>
      <c r="G126" s="26">
        <v>201958.5</v>
      </c>
      <c r="H126" s="26">
        <f t="shared" si="7"/>
        <v>-3.2999999995809048E-2</v>
      </c>
      <c r="I126" s="26">
        <v>194103.4</v>
      </c>
      <c r="J126" s="26">
        <f t="shared" si="8"/>
        <v>-4.3999999994412065E-2</v>
      </c>
      <c r="K126" s="26">
        <v>219347.7</v>
      </c>
      <c r="L126" s="26">
        <f t="shared" si="9"/>
        <v>-3.0999999988125637E-2</v>
      </c>
      <c r="M126" s="26">
        <v>233278.1</v>
      </c>
      <c r="N126" s="26">
        <f t="shared" si="10"/>
        <v>4.3000000005122274E-2</v>
      </c>
      <c r="O126" s="26">
        <v>292841.90000000002</v>
      </c>
      <c r="P126" s="26">
        <f t="shared" si="11"/>
        <v>-1.1999999987892807E-2</v>
      </c>
      <c r="Q126" s="24"/>
    </row>
    <row r="127" spans="3:17" ht="6.75" customHeight="1">
      <c r="C127" s="26">
        <v>105552.8</v>
      </c>
      <c r="D127" s="26">
        <f>+C127-[1]continua!P19</f>
        <v>-1.2999999991734512E-2</v>
      </c>
      <c r="E127" s="26">
        <v>91563.7</v>
      </c>
      <c r="F127" s="26">
        <f t="shared" si="6"/>
        <v>3.599999999278225E-2</v>
      </c>
      <c r="G127" s="26">
        <v>95828.5</v>
      </c>
      <c r="H127" s="26">
        <f t="shared" si="7"/>
        <v>3.599999999278225E-2</v>
      </c>
      <c r="I127" s="26">
        <v>94568.9</v>
      </c>
      <c r="J127" s="26">
        <f t="shared" si="8"/>
        <v>7.9999999870778993E-3</v>
      </c>
      <c r="K127" s="26">
        <v>99079</v>
      </c>
      <c r="L127" s="26">
        <f t="shared" si="9"/>
        <v>4.0000000008149073E-3</v>
      </c>
      <c r="M127" s="26">
        <v>111438.1</v>
      </c>
      <c r="N127" s="26">
        <f t="shared" si="10"/>
        <v>2.6000000012572855E-2</v>
      </c>
      <c r="O127" s="26">
        <v>132978.79999999999</v>
      </c>
      <c r="P127" s="26">
        <f t="shared" si="11"/>
        <v>2.9999999969732016E-3</v>
      </c>
      <c r="Q127" s="24"/>
    </row>
    <row r="128" spans="3:17" ht="6.75" customHeight="1">
      <c r="C128" s="26">
        <v>32243.1</v>
      </c>
      <c r="D128" s="26">
        <f>+C128-[1]continua!P21</f>
        <v>-4.1000000001076842E-2</v>
      </c>
      <c r="E128" s="26">
        <v>29837.9</v>
      </c>
      <c r="F128" s="26">
        <f>+E128-C20</f>
        <v>3.9000000000669388E-2</v>
      </c>
      <c r="G128" s="26">
        <v>31369.3</v>
      </c>
      <c r="H128" s="26">
        <f>+G128-E20</f>
        <v>4.0000000000873115E-2</v>
      </c>
      <c r="I128" s="26">
        <v>32425.7</v>
      </c>
      <c r="J128" s="26">
        <f>+I128-G20</f>
        <v>4.3000000001484295E-2</v>
      </c>
      <c r="K128" s="26">
        <v>31484.400000000001</v>
      </c>
      <c r="L128" s="26">
        <f>+K128-I20</f>
        <v>2.7000000001862645E-2</v>
      </c>
      <c r="M128" s="26">
        <v>29602.400000000001</v>
      </c>
      <c r="N128" s="26">
        <f>+M128-K20</f>
        <v>2.2000000000844011E-2</v>
      </c>
      <c r="O128" s="26">
        <v>32496.400000000001</v>
      </c>
      <c r="P128" s="26">
        <f>+O128-M20</f>
        <v>3.9000000000669388E-2</v>
      </c>
      <c r="Q128" s="24"/>
    </row>
    <row r="129" spans="3:17" ht="6.75" customHeight="1">
      <c r="C129" s="26">
        <v>10806.1</v>
      </c>
      <c r="D129" s="26">
        <f>+C129-[1]continua!P22</f>
        <v>-2.9000000000451109E-2</v>
      </c>
      <c r="E129" s="26">
        <v>8715.6</v>
      </c>
      <c r="F129" s="26">
        <f>+E129-C21</f>
        <v>2.2000000000844011E-2</v>
      </c>
      <c r="G129" s="26">
        <v>9477.4</v>
      </c>
      <c r="H129" s="26">
        <f>+G129-E21</f>
        <v>-4.1000000001076842E-2</v>
      </c>
      <c r="I129" s="26">
        <v>9207.7999999999993</v>
      </c>
      <c r="J129" s="26">
        <f>+I129-G21</f>
        <v>-1.0000000000218279E-2</v>
      </c>
      <c r="K129" s="26">
        <v>14942.7</v>
      </c>
      <c r="L129" s="26">
        <f>+K129-I21</f>
        <v>-4.2999999999665306E-2</v>
      </c>
      <c r="M129" s="26">
        <v>16118.7</v>
      </c>
      <c r="N129" s="26">
        <f>+M129-K21</f>
        <v>3.7000000000261934E-2</v>
      </c>
      <c r="O129" s="26">
        <v>20370.099999999999</v>
      </c>
      <c r="P129" s="26">
        <f>+O129-M21</f>
        <v>-2.9000000002270099E-2</v>
      </c>
      <c r="Q129" s="24"/>
    </row>
    <row r="130" spans="3:17" ht="6.75" customHeight="1">
      <c r="C130" s="26">
        <v>44385.2</v>
      </c>
      <c r="D130" s="26">
        <f>+C130-[1]continua!P24</f>
        <v>2.599999999802094E-2</v>
      </c>
      <c r="E130" s="26">
        <v>39028.699999999997</v>
      </c>
      <c r="F130" s="26">
        <f>+E130-C23</f>
        <v>1.1999999995168764E-2</v>
      </c>
      <c r="G130" s="26">
        <v>40264.9</v>
      </c>
      <c r="H130" s="26">
        <f>+G130-E23</f>
        <v>2.1000000000640284E-2</v>
      </c>
      <c r="I130" s="26">
        <v>35607.300000000003</v>
      </c>
      <c r="J130" s="26">
        <f>+I130-G23</f>
        <v>3.9000000004307367E-2</v>
      </c>
      <c r="K130" s="26">
        <v>41819.1</v>
      </c>
      <c r="L130" s="26">
        <f>+K130-I23</f>
        <v>2.9999999969732016E-3</v>
      </c>
      <c r="M130" s="26">
        <v>43855.6</v>
      </c>
      <c r="N130" s="26">
        <f>+M130-K23</f>
        <v>4.0000000000873115E-2</v>
      </c>
      <c r="O130" s="26">
        <v>66755.5</v>
      </c>
      <c r="P130" s="26">
        <f>+O130-M23</f>
        <v>4.7000000005937181E-2</v>
      </c>
      <c r="Q130" s="24"/>
    </row>
    <row r="131" spans="3:17" ht="6.75" customHeight="1">
      <c r="C131" s="26">
        <v>7440.2</v>
      </c>
      <c r="D131" s="26">
        <f>+C131-[1]continua!P26</f>
        <v>4.2999999999665306E-2</v>
      </c>
      <c r="E131" s="26">
        <v>6093.9</v>
      </c>
      <c r="F131" s="26">
        <f>+E131-C25</f>
        <v>1.9999999999527063E-2</v>
      </c>
      <c r="G131" s="26">
        <v>6735.5</v>
      </c>
      <c r="H131" s="26">
        <f>+G131-E25</f>
        <v>-4.2999999999665306E-2</v>
      </c>
      <c r="I131" s="26">
        <v>7540.4</v>
      </c>
      <c r="J131" s="26">
        <f>+I131-G25</f>
        <v>-1.8000000000029104E-2</v>
      </c>
      <c r="K131" s="26">
        <v>10402.799999999999</v>
      </c>
      <c r="L131" s="26">
        <f>+K131-I25</f>
        <v>-3.8000000000465661E-2</v>
      </c>
      <c r="M131" s="26">
        <v>10907</v>
      </c>
      <c r="N131" s="26">
        <f>+M131-K25</f>
        <v>-3.3999999999650754E-2</v>
      </c>
      <c r="O131" s="26">
        <v>12636.6</v>
      </c>
      <c r="P131" s="26">
        <f>+O131-M25</f>
        <v>4.0000000008149073E-3</v>
      </c>
      <c r="Q131" s="24"/>
    </row>
    <row r="132" spans="3:17" ht="6.75" customHeight="1">
      <c r="C132" s="26">
        <v>3783.5</v>
      </c>
      <c r="D132" s="26">
        <f>+C132-[1]continua!P27</f>
        <v>-2.5999999999839929E-2</v>
      </c>
      <c r="E132" s="26">
        <v>4619.7</v>
      </c>
      <c r="F132" s="26">
        <f>+E132-C26</f>
        <v>1.8000000000029104E-2</v>
      </c>
      <c r="G132" s="26">
        <v>8393.2000000000007</v>
      </c>
      <c r="H132" s="26">
        <f>+G132-E26</f>
        <v>1.0000000000218279E-2</v>
      </c>
      <c r="I132" s="26">
        <v>7238</v>
      </c>
      <c r="J132" s="26">
        <f>+I132-G26</f>
        <v>2.4999999999636202E-2</v>
      </c>
      <c r="K132" s="26">
        <v>12668.8</v>
      </c>
      <c r="L132" s="26">
        <f>+K132-I26</f>
        <v>2.7000000000043656E-2</v>
      </c>
      <c r="M132" s="26">
        <v>13235.1</v>
      </c>
      <c r="N132" s="26">
        <f>+M132-K26</f>
        <v>-4.1999999999461579E-2</v>
      </c>
      <c r="O132" s="26">
        <v>14976.4</v>
      </c>
      <c r="P132" s="26">
        <f>+O132-M26</f>
        <v>-3.1000000000858563E-2</v>
      </c>
      <c r="Q132" s="24"/>
    </row>
    <row r="133" spans="3:17" ht="6.75" customHeight="1">
      <c r="C133" s="26">
        <v>785.2</v>
      </c>
      <c r="D133" s="26">
        <f>+C133-[1]continua!P30</f>
        <v>2.5000000000090949E-2</v>
      </c>
      <c r="E133" s="26">
        <v>701.1</v>
      </c>
      <c r="F133" s="26">
        <f t="shared" ref="F133:F140" si="12">+E133-C28</f>
        <v>-3.3000000000015461E-2</v>
      </c>
      <c r="G133" s="26">
        <v>1119.4000000000001</v>
      </c>
      <c r="H133" s="26">
        <f t="shared" ref="H133:H140" si="13">+G133-E28</f>
        <v>3.8000000000010914E-2</v>
      </c>
      <c r="I133" s="26">
        <v>1366.4</v>
      </c>
      <c r="J133" s="26">
        <f t="shared" ref="J133:J140" si="14">+I133-G28</f>
        <v>-2.6999999999816282E-2</v>
      </c>
      <c r="K133" s="26">
        <v>827.2</v>
      </c>
      <c r="L133" s="26">
        <f t="shared" ref="L133:L140" si="15">+K133-I28</f>
        <v>-1.9000000000005457E-2</v>
      </c>
      <c r="M133" s="26">
        <v>738.2</v>
      </c>
      <c r="N133" s="26">
        <f t="shared" ref="N133:N140" si="16">+M133-K28</f>
        <v>-8.9999999999008651E-3</v>
      </c>
      <c r="O133" s="26">
        <v>828.7</v>
      </c>
      <c r="P133" s="26">
        <f t="shared" ref="P133:P140" si="17">+O133-M28</f>
        <v>-7.9999999999245119E-3</v>
      </c>
      <c r="Q133" s="24"/>
    </row>
    <row r="134" spans="3:17" ht="6.75" customHeight="1">
      <c r="C134" s="26">
        <v>17473.599999999999</v>
      </c>
      <c r="D134" s="26">
        <f>+C134-[1]continua!P31</f>
        <v>1.1999999998806743E-2</v>
      </c>
      <c r="E134" s="26">
        <v>10418.1</v>
      </c>
      <c r="F134" s="26">
        <f t="shared" si="12"/>
        <v>2.9000000000451109E-2</v>
      </c>
      <c r="G134" s="26">
        <v>8770.4</v>
      </c>
      <c r="H134" s="26">
        <f t="shared" si="13"/>
        <v>5.9999999994033715E-3</v>
      </c>
      <c r="I134" s="26">
        <v>6149</v>
      </c>
      <c r="J134" s="26">
        <f t="shared" si="14"/>
        <v>-3.9999999999054126E-3</v>
      </c>
      <c r="K134" s="26">
        <v>8123.7</v>
      </c>
      <c r="L134" s="26">
        <f t="shared" si="15"/>
        <v>7.9999999998108251E-3</v>
      </c>
      <c r="M134" s="26">
        <v>7383</v>
      </c>
      <c r="N134" s="26">
        <f t="shared" si="16"/>
        <v>2.9999999997016857E-3</v>
      </c>
      <c r="O134" s="26">
        <v>11799.4</v>
      </c>
      <c r="P134" s="26">
        <f t="shared" si="17"/>
        <v>-3.7000000000261934E-2</v>
      </c>
      <c r="Q134" s="24"/>
    </row>
    <row r="135" spans="3:17" ht="6.75" customHeight="1">
      <c r="C135" s="26">
        <v>199935</v>
      </c>
      <c r="D135" s="26">
        <f>+C135-[1]continua!P32</f>
        <v>1.3000000006286427E-2</v>
      </c>
      <c r="E135" s="26">
        <v>168060.1</v>
      </c>
      <c r="F135" s="26">
        <f t="shared" si="12"/>
        <v>4.3999999994412065E-2</v>
      </c>
      <c r="G135" s="26">
        <v>156239.29999999999</v>
      </c>
      <c r="H135" s="26">
        <f t="shared" si="13"/>
        <v>-1.3000000006286427E-2</v>
      </c>
      <c r="I135" s="26">
        <v>136298.9</v>
      </c>
      <c r="J135" s="26">
        <f t="shared" si="14"/>
        <v>-4.6999999991385266E-2</v>
      </c>
      <c r="K135" s="26">
        <v>137717.79999999999</v>
      </c>
      <c r="L135" s="26">
        <f t="shared" si="15"/>
        <v>-2.0000000018626451E-2</v>
      </c>
      <c r="M135" s="26">
        <v>177959.2</v>
      </c>
      <c r="N135" s="26">
        <f t="shared" si="16"/>
        <v>0</v>
      </c>
      <c r="O135" s="26">
        <v>239793.4</v>
      </c>
      <c r="P135" s="26">
        <f t="shared" si="17"/>
        <v>-1.0000000183936208E-3</v>
      </c>
      <c r="Q135" s="24"/>
    </row>
    <row r="136" spans="3:17" ht="6.75" customHeight="1">
      <c r="C136" s="26">
        <v>44049.5</v>
      </c>
      <c r="D136" s="26">
        <f>+C136-[1]continua!P33</f>
        <v>-3.8000000000465661E-2</v>
      </c>
      <c r="E136" s="26">
        <v>58740.800000000003</v>
      </c>
      <c r="F136" s="26">
        <f t="shared" si="12"/>
        <v>-3.6999999996623956E-2</v>
      </c>
      <c r="G136" s="26">
        <v>80958.5</v>
      </c>
      <c r="H136" s="26">
        <f t="shared" si="13"/>
        <v>2.4999999994179234E-2</v>
      </c>
      <c r="I136" s="26">
        <v>117576.8</v>
      </c>
      <c r="J136" s="26">
        <f t="shared" si="14"/>
        <v>-2.7000000001862645E-2</v>
      </c>
      <c r="K136" s="26">
        <v>174840.6</v>
      </c>
      <c r="L136" s="26">
        <f t="shared" si="15"/>
        <v>1.800000001094304E-2</v>
      </c>
      <c r="M136" s="26">
        <v>268009.5</v>
      </c>
      <c r="N136" s="26">
        <f t="shared" si="16"/>
        <v>9.0000000200234354E-3</v>
      </c>
      <c r="O136" s="26">
        <v>384479.5</v>
      </c>
      <c r="P136" s="26">
        <f t="shared" si="17"/>
        <v>-2.3999999975785613E-2</v>
      </c>
      <c r="Q136" s="24"/>
    </row>
    <row r="137" spans="3:17" ht="6.75" customHeight="1">
      <c r="C137" s="26">
        <v>11966.5</v>
      </c>
      <c r="D137" s="26">
        <f>+C137-[1]continua!P34</f>
        <v>-3.19999999992433E-2</v>
      </c>
      <c r="E137" s="26">
        <v>9752.4</v>
      </c>
      <c r="F137" s="26">
        <f t="shared" si="12"/>
        <v>2.1999999999025022E-2</v>
      </c>
      <c r="G137" s="26">
        <v>8505.7999999999993</v>
      </c>
      <c r="H137" s="26">
        <f t="shared" si="13"/>
        <v>-2.3000000001047738E-2</v>
      </c>
      <c r="I137" s="26">
        <v>4553.7</v>
      </c>
      <c r="J137" s="26">
        <f t="shared" si="14"/>
        <v>3.9999999999054126E-3</v>
      </c>
      <c r="K137" s="26">
        <v>3218</v>
      </c>
      <c r="L137" s="26">
        <f t="shared" si="15"/>
        <v>-1.2000000000170985E-2</v>
      </c>
      <c r="M137" s="26">
        <v>525.79999999999995</v>
      </c>
      <c r="N137" s="26">
        <f t="shared" si="16"/>
        <v>-1.6000000000076398E-2</v>
      </c>
      <c r="O137" s="26">
        <v>4671</v>
      </c>
      <c r="P137" s="26">
        <f t="shared" si="17"/>
        <v>4.6999999999570719E-2</v>
      </c>
      <c r="Q137" s="24"/>
    </row>
    <row r="138" spans="3:17" ht="6.75" customHeight="1">
      <c r="C138" s="26">
        <v>27445.9</v>
      </c>
      <c r="D138" s="26">
        <f>+C138-[1]continua!P35</f>
        <v>-2.0999999997002305E-2</v>
      </c>
      <c r="E138" s="26">
        <v>35120.400000000001</v>
      </c>
      <c r="F138" s="26">
        <f t="shared" si="12"/>
        <v>-4.6000000002095476E-2</v>
      </c>
      <c r="G138" s="26">
        <v>40592.699999999997</v>
      </c>
      <c r="H138" s="26">
        <f t="shared" si="13"/>
        <v>2.4999999994179234E-2</v>
      </c>
      <c r="I138" s="26">
        <v>35558.1</v>
      </c>
      <c r="J138" s="26">
        <f t="shared" si="14"/>
        <v>2.9999999998835847E-2</v>
      </c>
      <c r="K138" s="26">
        <v>46264.5</v>
      </c>
      <c r="L138" s="26">
        <f t="shared" si="15"/>
        <v>3.1000000002677552E-2</v>
      </c>
      <c r="M138" s="26">
        <v>62014.6</v>
      </c>
      <c r="N138" s="26">
        <f t="shared" si="16"/>
        <v>2.1000000000640284E-2</v>
      </c>
      <c r="O138" s="26">
        <v>60671.3</v>
      </c>
      <c r="P138" s="26">
        <f t="shared" si="17"/>
        <v>4.1000000004714821E-2</v>
      </c>
      <c r="Q138" s="24"/>
    </row>
    <row r="139" spans="3:17" ht="6.75" customHeight="1">
      <c r="C139" s="26">
        <v>26926.5</v>
      </c>
      <c r="D139" s="26">
        <f>+C139-[1]continua!P36</f>
        <v>-3.8000000000465661E-2</v>
      </c>
      <c r="E139" s="26">
        <v>34589.699999999997</v>
      </c>
      <c r="F139" s="26">
        <f t="shared" si="12"/>
        <v>-2.0000000004074536E-3</v>
      </c>
      <c r="G139" s="26">
        <v>30546.9</v>
      </c>
      <c r="H139" s="26">
        <f t="shared" si="13"/>
        <v>1.3000000002648449E-2</v>
      </c>
      <c r="I139" s="26">
        <v>32845.300000000003</v>
      </c>
      <c r="J139" s="26">
        <f t="shared" si="14"/>
        <v>1.3000000006286427E-2</v>
      </c>
      <c r="K139" s="26">
        <v>42021.5</v>
      </c>
      <c r="L139" s="26">
        <f t="shared" si="15"/>
        <v>2.1000000000640284E-2</v>
      </c>
      <c r="M139" s="26">
        <v>58197.599999999999</v>
      </c>
      <c r="N139" s="26">
        <f t="shared" si="16"/>
        <v>3.8999999997031409E-2</v>
      </c>
      <c r="O139" s="26">
        <v>60380.2</v>
      </c>
      <c r="P139" s="26">
        <f t="shared" si="17"/>
        <v>-4.7000000005937181E-2</v>
      </c>
      <c r="Q139" s="24"/>
    </row>
    <row r="140" spans="3:17" ht="6.75" customHeight="1">
      <c r="C140" s="26">
        <v>519.4</v>
      </c>
      <c r="D140" s="26">
        <f>+C140-[1]continua!P37</f>
        <v>1.6999999999939064E-2</v>
      </c>
      <c r="E140" s="26">
        <v>530.70000000000005</v>
      </c>
      <c r="F140" s="26">
        <f t="shared" si="12"/>
        <v>-4.399999999998272E-2</v>
      </c>
      <c r="G140" s="26">
        <v>10045.799999999999</v>
      </c>
      <c r="H140" s="26">
        <f t="shared" si="13"/>
        <v>1.1999999998806743E-2</v>
      </c>
      <c r="I140" s="26">
        <v>2712.8</v>
      </c>
      <c r="J140" s="26">
        <f t="shared" si="14"/>
        <v>1.7000000000280124E-2</v>
      </c>
      <c r="K140" s="26">
        <v>4243</v>
      </c>
      <c r="L140" s="26">
        <f t="shared" si="15"/>
        <v>1.0000000000218279E-2</v>
      </c>
      <c r="M140" s="26">
        <v>3817</v>
      </c>
      <c r="N140" s="26">
        <f t="shared" si="16"/>
        <v>-1.8000000000029104E-2</v>
      </c>
      <c r="O140" s="26">
        <v>291</v>
      </c>
      <c r="P140" s="26">
        <f t="shared" si="17"/>
        <v>-1.2000000000000455E-2</v>
      </c>
      <c r="Q140" s="24"/>
    </row>
    <row r="141" spans="3:17" ht="6.75" customHeight="1">
      <c r="C141" s="26">
        <v>49473.5</v>
      </c>
      <c r="D141" s="26">
        <f>+C141-[1]continua!P40</f>
        <v>3.19999999992433E-2</v>
      </c>
      <c r="E141" s="26">
        <v>56475.1</v>
      </c>
      <c r="F141" s="26">
        <f t="shared" ref="F141:F147" si="18">+E141-C37</f>
        <v>4.9999999973806553E-3</v>
      </c>
      <c r="G141" s="26">
        <v>58835</v>
      </c>
      <c r="H141" s="26">
        <f t="shared" ref="H141:H147" si="19">+G141-E37</f>
        <v>1.0000000002037268E-2</v>
      </c>
      <c r="I141" s="26">
        <v>81929.899999999994</v>
      </c>
      <c r="J141" s="26">
        <f t="shared" ref="J141:J147" si="20">+I141-G37</f>
        <v>-4.0000000008149073E-2</v>
      </c>
      <c r="K141" s="26">
        <v>103555.9</v>
      </c>
      <c r="L141" s="26">
        <f t="shared" ref="L141:L147" si="21">+K141-I37</f>
        <v>4.9999999988358468E-2</v>
      </c>
      <c r="M141" s="26">
        <v>102862.6</v>
      </c>
      <c r="N141" s="26">
        <f t="shared" ref="N141:N147" si="22">+M141-K37</f>
        <v>3.2000000006519258E-2</v>
      </c>
      <c r="O141" s="26">
        <v>94720.9</v>
      </c>
      <c r="P141" s="26">
        <f t="shared" ref="P141:P147" si="23">+O141-M37</f>
        <v>-4.0000000008149073E-3</v>
      </c>
      <c r="Q141" s="24"/>
    </row>
    <row r="142" spans="3:17" ht="6.75" customHeight="1">
      <c r="C142" s="26">
        <v>167667.20000000001</v>
      </c>
      <c r="D142" s="26">
        <f>+C142-[1]continua!P41</f>
        <v>0</v>
      </c>
      <c r="E142" s="26">
        <v>164705.1</v>
      </c>
      <c r="F142" s="26">
        <f t="shared" si="18"/>
        <v>0</v>
      </c>
      <c r="G142" s="26">
        <v>206067.1</v>
      </c>
      <c r="H142" s="26">
        <f t="shared" si="19"/>
        <v>0</v>
      </c>
      <c r="I142" s="26">
        <v>189179.9</v>
      </c>
      <c r="J142" s="26">
        <f t="shared" si="20"/>
        <v>0</v>
      </c>
      <c r="K142" s="26">
        <v>106352.2</v>
      </c>
      <c r="L142" s="26">
        <f t="shared" si="21"/>
        <v>1.3999999995576218E-2</v>
      </c>
      <c r="M142" s="26">
        <v>112919.8</v>
      </c>
      <c r="N142" s="26">
        <f t="shared" si="22"/>
        <v>-8.0000000016298145E-3</v>
      </c>
      <c r="O142" s="26">
        <v>70919.3</v>
      </c>
      <c r="P142" s="26">
        <f t="shared" si="23"/>
        <v>2.7000000001862645E-2</v>
      </c>
      <c r="Q142" s="24"/>
    </row>
    <row r="143" spans="3:17" ht="6.75" customHeight="1">
      <c r="C143" s="26">
        <v>0</v>
      </c>
      <c r="D143" s="26">
        <f>+C143-[1]continua!P42</f>
        <v>0</v>
      </c>
      <c r="E143" s="26">
        <v>0</v>
      </c>
      <c r="F143" s="26">
        <f t="shared" si="18"/>
        <v>0</v>
      </c>
      <c r="G143" s="26">
        <v>2611.8000000000002</v>
      </c>
      <c r="H143" s="26">
        <f t="shared" si="19"/>
        <v>0</v>
      </c>
      <c r="I143" s="26">
        <v>14244</v>
      </c>
      <c r="J143" s="26">
        <f t="shared" si="20"/>
        <v>0</v>
      </c>
      <c r="K143" s="26">
        <v>12935.2</v>
      </c>
      <c r="L143" s="26">
        <f t="shared" si="21"/>
        <v>-4.500000000007276E-2</v>
      </c>
      <c r="M143" s="26">
        <v>21466.7</v>
      </c>
      <c r="N143" s="26">
        <f t="shared" si="22"/>
        <v>-2.7999999998428393E-2</v>
      </c>
      <c r="O143" s="26">
        <v>13471.2</v>
      </c>
      <c r="P143" s="26">
        <f t="shared" si="23"/>
        <v>-2.2999999999228748E-2</v>
      </c>
      <c r="Q143" s="24"/>
    </row>
    <row r="144" spans="3:17" ht="6.75" customHeight="1">
      <c r="C144" s="26">
        <v>150337.4</v>
      </c>
      <c r="D144" s="26">
        <f>+C144-[1]continua!P43</f>
        <v>0</v>
      </c>
      <c r="E144" s="26">
        <v>148387.4</v>
      </c>
      <c r="F144" s="26">
        <f t="shared" si="18"/>
        <v>0</v>
      </c>
      <c r="G144" s="26">
        <v>187154.2</v>
      </c>
      <c r="H144" s="26">
        <f t="shared" si="19"/>
        <v>0</v>
      </c>
      <c r="I144" s="26">
        <v>158646.39999999999</v>
      </c>
      <c r="J144" s="26">
        <f t="shared" si="20"/>
        <v>0</v>
      </c>
      <c r="K144" s="26">
        <v>76634.5</v>
      </c>
      <c r="L144" s="26">
        <f t="shared" si="21"/>
        <v>-3.2999999995809048E-2</v>
      </c>
      <c r="M144" s="26">
        <v>79355.899999999994</v>
      </c>
      <c r="N144" s="26">
        <f t="shared" si="22"/>
        <v>4.3999999994412065E-2</v>
      </c>
      <c r="O144" s="26">
        <v>45346.6</v>
      </c>
      <c r="P144" s="26">
        <f t="shared" si="23"/>
        <v>1.299999999901047E-2</v>
      </c>
      <c r="Q144" s="24"/>
    </row>
    <row r="145" spans="3:17" ht="6.75" customHeight="1">
      <c r="C145" s="26">
        <v>17329.8</v>
      </c>
      <c r="D145" s="26">
        <f>+C145-[1]continua!P44</f>
        <v>0</v>
      </c>
      <c r="E145" s="26">
        <v>16317.8</v>
      </c>
      <c r="F145" s="26">
        <f t="shared" si="18"/>
        <v>0</v>
      </c>
      <c r="G145" s="26">
        <v>16301.1</v>
      </c>
      <c r="H145" s="26">
        <f t="shared" si="19"/>
        <v>0</v>
      </c>
      <c r="I145" s="26">
        <v>16289.5</v>
      </c>
      <c r="J145" s="26">
        <f t="shared" si="20"/>
        <v>0</v>
      </c>
      <c r="K145" s="26">
        <v>16782.400000000001</v>
      </c>
      <c r="L145" s="26">
        <f t="shared" si="21"/>
        <v>-7.9999999979918357E-3</v>
      </c>
      <c r="M145" s="26">
        <v>12097.2</v>
      </c>
      <c r="N145" s="26">
        <f t="shared" si="22"/>
        <v>-2.3999999999432475E-2</v>
      </c>
      <c r="O145" s="26">
        <v>12101.5</v>
      </c>
      <c r="P145" s="26">
        <f t="shared" si="23"/>
        <v>3.7000000000261934E-2</v>
      </c>
      <c r="Q145" s="24"/>
    </row>
    <row r="146" spans="3:17" ht="6.75" customHeight="1">
      <c r="C146" s="26">
        <v>4486.5</v>
      </c>
      <c r="D146" s="26">
        <f>+C146-[1]continua!P45</f>
        <v>-3.8999999999759893E-2</v>
      </c>
      <c r="E146" s="26">
        <v>5149.6000000000004</v>
      </c>
      <c r="F146" s="26">
        <f t="shared" si="18"/>
        <v>-4.9999999991996447E-3</v>
      </c>
      <c r="G146" s="26">
        <v>7128.1</v>
      </c>
      <c r="H146" s="26">
        <f t="shared" si="19"/>
        <v>-3.9999999999054126E-3</v>
      </c>
      <c r="I146" s="26">
        <v>8203.4</v>
      </c>
      <c r="J146" s="26">
        <f t="shared" si="20"/>
        <v>1.0000000000218279E-2</v>
      </c>
      <c r="K146" s="26">
        <v>9363.2000000000007</v>
      </c>
      <c r="L146" s="26">
        <f t="shared" si="21"/>
        <v>6.0000000012223609E-3</v>
      </c>
      <c r="M146" s="26">
        <v>8249</v>
      </c>
      <c r="N146" s="26">
        <f t="shared" si="22"/>
        <v>-2.2000000000844011E-2</v>
      </c>
      <c r="O146" s="26">
        <v>11223.9</v>
      </c>
      <c r="P146" s="26">
        <f t="shared" si="23"/>
        <v>6.9999999996070983E-3</v>
      </c>
      <c r="Q146" s="24"/>
    </row>
    <row r="147" spans="3:17" ht="6.75" customHeight="1">
      <c r="C147" s="26">
        <v>59067.3</v>
      </c>
      <c r="D147" s="26">
        <f>+C147-[1]continua!P46</f>
        <v>3.9000000004307367E-2</v>
      </c>
      <c r="E147" s="26">
        <v>11480.7</v>
      </c>
      <c r="F147" s="26">
        <f t="shared" si="18"/>
        <v>-2.7000000000043656E-2</v>
      </c>
      <c r="G147" s="26">
        <v>7845.4</v>
      </c>
      <c r="H147" s="26">
        <f t="shared" si="19"/>
        <v>-3.4000000000560249E-2</v>
      </c>
      <c r="I147" s="26">
        <v>252</v>
      </c>
      <c r="J147" s="26">
        <f t="shared" si="20"/>
        <v>3.9999999999906777E-3</v>
      </c>
      <c r="K147" s="26">
        <v>471.8</v>
      </c>
      <c r="L147" s="26">
        <f t="shared" si="21"/>
        <v>-3.3999999999991815E-2</v>
      </c>
      <c r="M147" s="26">
        <v>958.2</v>
      </c>
      <c r="N147" s="26">
        <f t="shared" si="22"/>
        <v>2.5000000000090949E-2</v>
      </c>
      <c r="O147" s="26">
        <v>2399.1999999999998</v>
      </c>
      <c r="P147" s="26">
        <f t="shared" si="23"/>
        <v>-3.2000000000152795E-2</v>
      </c>
      <c r="Q147" s="24"/>
    </row>
    <row r="148" spans="3:17" ht="6.75" customHeight="1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4"/>
    </row>
    <row r="149" spans="3:17" ht="6.75" customHeight="1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4"/>
    </row>
    <row r="150" spans="3:17" ht="6.75" customHeight="1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24"/>
    </row>
    <row r="151" spans="3:17" ht="6.75" customHeight="1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7" ht="6.75" customHeight="1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7" ht="6.75" customHeight="1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7" ht="6.75" customHeight="1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7" ht="6.75" customHeight="1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7" ht="6.75" customHeight="1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7" ht="6.75" customHeight="1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7" ht="6.75" customHeight="1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7" ht="6.75" customHeight="1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7" ht="6.75" customHeight="1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ht="6.75" customHeight="1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ht="6.75" customHeight="1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ht="6.75" customHeight="1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ht="6.75" customHeight="1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ht="6.75" customHeight="1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ht="6.75" customHeight="1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ht="6.75" customHeight="1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ht="6.75" customHeight="1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ht="6.75" customHeight="1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ht="6.75" customHeight="1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ht="6.75" customHeight="1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ht="6.75" customHeight="1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ht="6.75" customHeight="1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 ht="6.75" customHeight="1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 ht="6.75" customHeight="1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</sheetData>
  <mergeCells count="22">
    <mergeCell ref="J6:J9"/>
    <mergeCell ref="B5:B9"/>
    <mergeCell ref="C5:D5"/>
    <mergeCell ref="E5:F5"/>
    <mergeCell ref="G5:H5"/>
    <mergeCell ref="I5:J5"/>
    <mergeCell ref="C6:C9"/>
    <mergeCell ref="D6:D9"/>
    <mergeCell ref="E6:E9"/>
    <mergeCell ref="F6:F9"/>
    <mergeCell ref="G6:G9"/>
    <mergeCell ref="H6:H9"/>
    <mergeCell ref="I6:I9"/>
    <mergeCell ref="K6:K9"/>
    <mergeCell ref="L6:L9"/>
    <mergeCell ref="O6:O9"/>
    <mergeCell ref="P6:P9"/>
    <mergeCell ref="M5:N5"/>
    <mergeCell ref="M6:M9"/>
    <mergeCell ref="N6:N9"/>
    <mergeCell ref="K5:L5"/>
    <mergeCell ref="O5:P5"/>
  </mergeCells>
  <pageMargins left="0.78740157480314965" right="1.5748031496062993" top="0.98425196850393704" bottom="0.98425196850393704" header="3.937007874015748E-2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477Continuacion</vt:lpstr>
      <vt:lpstr>'477Continuacion'!Área_de_impresión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2016-08-10T17:24:18Z</cp:lastPrinted>
  <dcterms:created xsi:type="dcterms:W3CDTF">2000-12-12T17:17:16Z</dcterms:created>
  <dcterms:modified xsi:type="dcterms:W3CDTF">2016-08-19T16:03:44Z</dcterms:modified>
</cp:coreProperties>
</file>