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NFORMES DE GOBIERNO\INFORME DE GOBIERNO 2016\INFORME_PAGINADO_11_08_2016\"/>
    </mc:Choice>
  </mc:AlternateContent>
  <bookViews>
    <workbookView xWindow="9885" yWindow="45" windowWidth="15315" windowHeight="11700"/>
  </bookViews>
  <sheets>
    <sheet name="P480Continuacion" sheetId="486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P480Continuacion!$B$2:$P$47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P11" i="486" l="1"/>
  <c r="O11" i="486"/>
  <c r="N11" i="486"/>
  <c r="M11" i="486"/>
  <c r="L11" i="486"/>
  <c r="K11" i="486"/>
  <c r="J11" i="486"/>
  <c r="I11" i="486"/>
  <c r="P163" i="486" l="1"/>
  <c r="P162" i="486"/>
  <c r="P161" i="486"/>
  <c r="P160" i="486"/>
  <c r="P159" i="486"/>
  <c r="P158" i="486"/>
  <c r="P157" i="486"/>
  <c r="P156" i="486"/>
  <c r="P155" i="486"/>
  <c r="P154" i="486"/>
  <c r="P153" i="486"/>
  <c r="P152" i="486"/>
  <c r="P151" i="486"/>
  <c r="P150" i="486"/>
  <c r="P149" i="486"/>
  <c r="P148" i="486"/>
  <c r="P147" i="486"/>
  <c r="P146" i="486"/>
  <c r="P145" i="486"/>
  <c r="P144" i="486"/>
  <c r="P143" i="486"/>
  <c r="P142" i="486"/>
  <c r="P141" i="486"/>
  <c r="P140" i="486"/>
  <c r="N163" i="486"/>
  <c r="N162" i="486"/>
  <c r="N161" i="486"/>
  <c r="N160" i="486"/>
  <c r="N159" i="486"/>
  <c r="N158" i="486"/>
  <c r="N157" i="486"/>
  <c r="N156" i="486"/>
  <c r="N155" i="486"/>
  <c r="N154" i="486"/>
  <c r="N153" i="486"/>
  <c r="N152" i="486"/>
  <c r="N151" i="486"/>
  <c r="N150" i="486"/>
  <c r="N149" i="486"/>
  <c r="N148" i="486"/>
  <c r="N147" i="486"/>
  <c r="N146" i="486"/>
  <c r="N145" i="486"/>
  <c r="N144" i="486"/>
  <c r="N143" i="486"/>
  <c r="N142" i="486"/>
  <c r="N141" i="486"/>
  <c r="N140" i="486"/>
  <c r="L163" i="486"/>
  <c r="L162" i="486"/>
  <c r="L161" i="486"/>
  <c r="L160" i="486"/>
  <c r="L159" i="486"/>
  <c r="L158" i="486"/>
  <c r="L157" i="486"/>
  <c r="L156" i="486"/>
  <c r="L155" i="486"/>
  <c r="L154" i="486"/>
  <c r="L153" i="486"/>
  <c r="L152" i="486"/>
  <c r="L151" i="486"/>
  <c r="L150" i="486"/>
  <c r="L149" i="486"/>
  <c r="L148" i="486"/>
  <c r="L147" i="486"/>
  <c r="L146" i="486"/>
  <c r="L145" i="486"/>
  <c r="L144" i="486"/>
  <c r="L143" i="486"/>
  <c r="L142" i="486"/>
  <c r="L141" i="486"/>
  <c r="L140" i="486"/>
  <c r="J163" i="486"/>
  <c r="J162" i="486"/>
  <c r="J161" i="486"/>
  <c r="J160" i="486"/>
  <c r="J159" i="486"/>
  <c r="J158" i="486"/>
  <c r="J157" i="486"/>
  <c r="J156" i="486"/>
  <c r="J155" i="486"/>
  <c r="J154" i="486"/>
  <c r="J153" i="486"/>
  <c r="J152" i="486"/>
  <c r="J151" i="486"/>
  <c r="J150" i="486"/>
  <c r="J149" i="486"/>
  <c r="J148" i="486"/>
  <c r="J147" i="486"/>
  <c r="J146" i="486"/>
  <c r="J145" i="486"/>
  <c r="J144" i="486"/>
  <c r="J143" i="486"/>
  <c r="J142" i="486"/>
  <c r="J141" i="486"/>
  <c r="J140" i="486"/>
  <c r="H163" i="486"/>
  <c r="H162" i="486"/>
  <c r="H161" i="486"/>
  <c r="H160" i="486"/>
  <c r="H159" i="486"/>
  <c r="H158" i="486"/>
  <c r="H157" i="486"/>
  <c r="H156" i="486"/>
  <c r="H155" i="486"/>
  <c r="H154" i="486"/>
  <c r="H153" i="486"/>
  <c r="H152" i="486"/>
  <c r="H151" i="486"/>
  <c r="H150" i="486"/>
  <c r="H149" i="486"/>
  <c r="H148" i="486"/>
  <c r="H147" i="486"/>
  <c r="H146" i="486"/>
  <c r="H145" i="486"/>
  <c r="H144" i="486"/>
  <c r="H143" i="486"/>
  <c r="H142" i="486"/>
  <c r="H141" i="486"/>
  <c r="H140" i="486"/>
  <c r="F163" i="486"/>
  <c r="F162" i="486"/>
  <c r="F161" i="486"/>
  <c r="F160" i="486"/>
  <c r="F159" i="486"/>
  <c r="F158" i="486"/>
  <c r="F157" i="486"/>
  <c r="F156" i="486"/>
  <c r="F155" i="486"/>
  <c r="F154" i="486"/>
  <c r="F153" i="486"/>
  <c r="F152" i="486"/>
  <c r="F151" i="486"/>
  <c r="F150" i="486"/>
  <c r="F149" i="486"/>
  <c r="F148" i="486"/>
  <c r="F147" i="486"/>
  <c r="F146" i="486"/>
  <c r="F145" i="486"/>
  <c r="F144" i="486"/>
  <c r="F143" i="486"/>
  <c r="F142" i="486"/>
  <c r="F141" i="486"/>
  <c r="D163" i="486"/>
  <c r="D162" i="486"/>
  <c r="D161" i="486"/>
  <c r="D160" i="486"/>
  <c r="D159" i="486"/>
  <c r="D158" i="486"/>
  <c r="D157" i="486"/>
  <c r="D156" i="486"/>
  <c r="D155" i="486"/>
  <c r="D154" i="486"/>
  <c r="D153" i="486"/>
  <c r="D152" i="486"/>
  <c r="D151" i="486"/>
  <c r="D150" i="486"/>
  <c r="D149" i="486"/>
  <c r="D148" i="486"/>
  <c r="D147" i="486"/>
  <c r="D146" i="486"/>
  <c r="D145" i="486"/>
  <c r="D144" i="486"/>
  <c r="D143" i="486"/>
  <c r="D142" i="486"/>
  <c r="D141" i="486"/>
  <c r="D140" i="486"/>
  <c r="P137" i="486" l="1"/>
  <c r="O137" i="486"/>
  <c r="N137" i="486"/>
  <c r="M137" i="486"/>
  <c r="L137" i="486"/>
  <c r="K137" i="486"/>
  <c r="J137" i="486"/>
  <c r="I137" i="486"/>
  <c r="H137" i="486"/>
  <c r="G137" i="486"/>
  <c r="F137" i="486"/>
  <c r="E137" i="486"/>
  <c r="D137" i="486"/>
  <c r="C137" i="486"/>
  <c r="P136" i="486"/>
  <c r="O136" i="486"/>
  <c r="N136" i="486"/>
  <c r="M136" i="486"/>
  <c r="L136" i="486"/>
  <c r="K136" i="486"/>
  <c r="J136" i="486"/>
  <c r="I136" i="486"/>
  <c r="H136" i="486"/>
  <c r="G136" i="486"/>
  <c r="F136" i="486"/>
  <c r="E136" i="486"/>
  <c r="D136" i="486"/>
  <c r="C136" i="486"/>
  <c r="P135" i="486"/>
  <c r="O135" i="486"/>
  <c r="N135" i="486"/>
  <c r="M135" i="486"/>
  <c r="L135" i="486"/>
  <c r="K135" i="486"/>
  <c r="J135" i="486"/>
  <c r="I135" i="486"/>
  <c r="H135" i="486"/>
  <c r="G135" i="486"/>
  <c r="F135" i="486"/>
  <c r="E135" i="486"/>
  <c r="D135" i="486"/>
  <c r="C135" i="486"/>
  <c r="P134" i="486"/>
  <c r="O134" i="486"/>
  <c r="N134" i="486"/>
  <c r="M134" i="486"/>
  <c r="L134" i="486"/>
  <c r="K134" i="486"/>
  <c r="J134" i="486"/>
  <c r="I134" i="486"/>
  <c r="H134" i="486"/>
  <c r="G134" i="486"/>
  <c r="F134" i="486"/>
  <c r="E134" i="486"/>
  <c r="D134" i="486"/>
  <c r="C134" i="486"/>
  <c r="P133" i="486"/>
  <c r="O133" i="486"/>
  <c r="N133" i="486"/>
  <c r="M133" i="486"/>
  <c r="L133" i="486"/>
  <c r="K133" i="486"/>
  <c r="J133" i="486"/>
  <c r="I133" i="486"/>
  <c r="H133" i="486"/>
  <c r="G133" i="486"/>
  <c r="F133" i="486"/>
  <c r="E133" i="486"/>
  <c r="D133" i="486"/>
  <c r="C133" i="486"/>
  <c r="P132" i="486"/>
  <c r="O132" i="486"/>
  <c r="N132" i="486"/>
  <c r="M132" i="486"/>
  <c r="L132" i="486"/>
  <c r="K132" i="486"/>
  <c r="J132" i="486"/>
  <c r="I132" i="486"/>
  <c r="H132" i="486"/>
  <c r="G132" i="486"/>
  <c r="F132" i="486"/>
  <c r="E132" i="486"/>
  <c r="D132" i="486"/>
  <c r="C132" i="486"/>
  <c r="P131" i="486"/>
  <c r="O131" i="486"/>
  <c r="N131" i="486"/>
  <c r="M131" i="486"/>
  <c r="L131" i="486"/>
  <c r="K131" i="486"/>
  <c r="J131" i="486"/>
  <c r="I131" i="486"/>
  <c r="H131" i="486"/>
  <c r="G131" i="486"/>
  <c r="F131" i="486"/>
  <c r="E131" i="486"/>
  <c r="D131" i="486"/>
  <c r="C131" i="486"/>
  <c r="P130" i="486"/>
  <c r="O130" i="486"/>
  <c r="N130" i="486"/>
  <c r="M130" i="486"/>
  <c r="L130" i="486"/>
  <c r="K130" i="486"/>
  <c r="J130" i="486"/>
  <c r="I130" i="486"/>
  <c r="H130" i="486"/>
  <c r="G130" i="486"/>
  <c r="F130" i="486"/>
  <c r="E130" i="486"/>
  <c r="D130" i="486"/>
  <c r="C130" i="486"/>
  <c r="P129" i="486"/>
  <c r="O129" i="486"/>
  <c r="N129" i="486"/>
  <c r="M129" i="486"/>
  <c r="L129" i="486"/>
  <c r="K129" i="486"/>
  <c r="J129" i="486"/>
  <c r="I129" i="486"/>
  <c r="H129" i="486"/>
  <c r="G129" i="486"/>
  <c r="F129" i="486"/>
  <c r="E129" i="486"/>
  <c r="D129" i="486"/>
  <c r="C129" i="486"/>
  <c r="P128" i="486"/>
  <c r="O128" i="486"/>
  <c r="N128" i="486"/>
  <c r="M128" i="486"/>
  <c r="L128" i="486"/>
  <c r="K128" i="486"/>
  <c r="J128" i="486"/>
  <c r="I128" i="486"/>
  <c r="H128" i="486"/>
  <c r="G128" i="486"/>
  <c r="F128" i="486"/>
  <c r="E128" i="486"/>
  <c r="D128" i="486"/>
  <c r="C128" i="486"/>
  <c r="P127" i="486"/>
  <c r="O127" i="486"/>
  <c r="N127" i="486"/>
  <c r="M127" i="486"/>
  <c r="L127" i="486"/>
  <c r="K127" i="486"/>
  <c r="J127" i="486"/>
  <c r="I127" i="486"/>
  <c r="H127" i="486"/>
  <c r="G127" i="486"/>
  <c r="F127" i="486"/>
  <c r="E127" i="486"/>
  <c r="D127" i="486"/>
  <c r="C127" i="486"/>
  <c r="P126" i="486"/>
  <c r="O126" i="486"/>
  <c r="N126" i="486"/>
  <c r="M126" i="486"/>
  <c r="L126" i="486"/>
  <c r="K126" i="486"/>
  <c r="J126" i="486"/>
  <c r="I126" i="486"/>
  <c r="H126" i="486"/>
  <c r="G126" i="486"/>
  <c r="F126" i="486"/>
  <c r="E126" i="486"/>
  <c r="D126" i="486"/>
  <c r="C126" i="486"/>
  <c r="P125" i="486"/>
  <c r="O125" i="486"/>
  <c r="N125" i="486"/>
  <c r="M125" i="486"/>
  <c r="L125" i="486"/>
  <c r="K125" i="486"/>
  <c r="J125" i="486"/>
  <c r="I125" i="486"/>
  <c r="H125" i="486"/>
  <c r="G125" i="486"/>
  <c r="F125" i="486"/>
  <c r="E125" i="486"/>
  <c r="D125" i="486"/>
  <c r="C125" i="486"/>
  <c r="P124" i="486"/>
  <c r="O124" i="486"/>
  <c r="N124" i="486"/>
  <c r="M124" i="486"/>
  <c r="L124" i="486"/>
  <c r="K124" i="486"/>
  <c r="J124" i="486"/>
  <c r="I124" i="486"/>
  <c r="H124" i="486"/>
  <c r="G124" i="486"/>
  <c r="F124" i="486"/>
  <c r="E124" i="486"/>
  <c r="D124" i="486"/>
  <c r="C124" i="486"/>
  <c r="P123" i="486"/>
  <c r="O123" i="486"/>
  <c r="N123" i="486"/>
  <c r="M123" i="486"/>
  <c r="L123" i="486"/>
  <c r="K123" i="486"/>
  <c r="J123" i="486"/>
  <c r="I123" i="486"/>
  <c r="H123" i="486"/>
  <c r="G123" i="486"/>
  <c r="F123" i="486"/>
  <c r="E123" i="486"/>
  <c r="D123" i="486"/>
  <c r="C123" i="486"/>
  <c r="P122" i="486"/>
  <c r="O122" i="486"/>
  <c r="N122" i="486"/>
  <c r="M122" i="486"/>
  <c r="L122" i="486"/>
  <c r="K122" i="486"/>
  <c r="J122" i="486"/>
  <c r="I122" i="486"/>
  <c r="H122" i="486"/>
  <c r="G122" i="486"/>
  <c r="F122" i="486"/>
  <c r="E122" i="486"/>
  <c r="D122" i="486"/>
  <c r="C122" i="486"/>
  <c r="P121" i="486"/>
  <c r="O121" i="486"/>
  <c r="N121" i="486"/>
  <c r="M121" i="486"/>
  <c r="L121" i="486"/>
  <c r="K121" i="486"/>
  <c r="J121" i="486"/>
  <c r="I121" i="486"/>
  <c r="H121" i="486"/>
  <c r="G121" i="486"/>
  <c r="F121" i="486"/>
  <c r="E121" i="486"/>
  <c r="D121" i="486"/>
  <c r="C121" i="486"/>
  <c r="P120" i="486"/>
  <c r="O120" i="486"/>
  <c r="N120" i="486"/>
  <c r="M120" i="486"/>
  <c r="L120" i="486"/>
  <c r="K120" i="486"/>
  <c r="J120" i="486"/>
  <c r="I120" i="486"/>
  <c r="H120" i="486"/>
  <c r="G120" i="486"/>
  <c r="F120" i="486"/>
  <c r="E120" i="486"/>
  <c r="D120" i="486"/>
  <c r="C120" i="486"/>
  <c r="P119" i="486"/>
  <c r="O119" i="486"/>
  <c r="N119" i="486"/>
  <c r="M119" i="486"/>
  <c r="L119" i="486"/>
  <c r="K119" i="486"/>
  <c r="J119" i="486"/>
  <c r="I119" i="486"/>
  <c r="H119" i="486"/>
  <c r="G119" i="486"/>
  <c r="F119" i="486"/>
  <c r="E119" i="486"/>
  <c r="D119" i="486"/>
  <c r="C119" i="486"/>
  <c r="P118" i="486"/>
  <c r="O118" i="486"/>
  <c r="N118" i="486"/>
  <c r="M118" i="486"/>
  <c r="L118" i="486"/>
  <c r="K118" i="486"/>
  <c r="J118" i="486"/>
  <c r="I118" i="486"/>
  <c r="H118" i="486"/>
  <c r="G118" i="486"/>
  <c r="F118" i="486"/>
  <c r="E118" i="486"/>
  <c r="D118" i="486"/>
  <c r="C118" i="486"/>
  <c r="P117" i="486"/>
  <c r="O117" i="486"/>
  <c r="N117" i="486"/>
  <c r="M117" i="486"/>
  <c r="L117" i="486"/>
  <c r="K117" i="486"/>
  <c r="J117" i="486"/>
  <c r="I117" i="486"/>
  <c r="H117" i="486"/>
  <c r="G117" i="486"/>
  <c r="F117" i="486"/>
  <c r="E117" i="486"/>
  <c r="D117" i="486"/>
  <c r="C117" i="486"/>
  <c r="P116" i="486"/>
  <c r="O116" i="486"/>
  <c r="N116" i="486"/>
  <c r="M116" i="486"/>
  <c r="L116" i="486"/>
  <c r="K116" i="486"/>
  <c r="J116" i="486"/>
  <c r="I116" i="486"/>
  <c r="H116" i="486"/>
  <c r="G116" i="486"/>
  <c r="F116" i="486"/>
  <c r="E116" i="486"/>
  <c r="D116" i="486"/>
  <c r="C116" i="486"/>
  <c r="P115" i="486"/>
  <c r="O115" i="486"/>
  <c r="N115" i="486"/>
  <c r="M115" i="486"/>
  <c r="L115" i="486"/>
  <c r="K115" i="486"/>
  <c r="J115" i="486"/>
  <c r="I115" i="486"/>
  <c r="H115" i="486"/>
  <c r="G115" i="486"/>
  <c r="F115" i="486"/>
  <c r="E115" i="486"/>
  <c r="D115" i="486"/>
  <c r="C115" i="486"/>
  <c r="P114" i="486"/>
  <c r="O114" i="486"/>
  <c r="N114" i="486"/>
  <c r="M114" i="486"/>
  <c r="L114" i="486"/>
  <c r="K114" i="486"/>
  <c r="J114" i="486"/>
  <c r="I114" i="486"/>
  <c r="H114" i="486"/>
  <c r="G114" i="486"/>
  <c r="F114" i="486"/>
  <c r="E114" i="486"/>
  <c r="D114" i="486"/>
  <c r="C114" i="486"/>
  <c r="P113" i="486"/>
  <c r="O113" i="486"/>
  <c r="N113" i="486"/>
  <c r="M113" i="486"/>
  <c r="L113" i="486"/>
  <c r="K113" i="486"/>
  <c r="J113" i="486"/>
  <c r="I113" i="486"/>
  <c r="H113" i="486"/>
  <c r="G113" i="486"/>
  <c r="F113" i="486"/>
  <c r="E113" i="486"/>
  <c r="D113" i="486"/>
  <c r="C113" i="486"/>
  <c r="P112" i="486"/>
  <c r="O112" i="486"/>
  <c r="N112" i="486"/>
  <c r="M112" i="486"/>
  <c r="L112" i="486"/>
  <c r="K112" i="486"/>
  <c r="J112" i="486"/>
  <c r="I112" i="486"/>
  <c r="H112" i="486"/>
  <c r="G112" i="486"/>
  <c r="F112" i="486"/>
  <c r="E112" i="486"/>
  <c r="D112" i="486"/>
  <c r="C112" i="486"/>
  <c r="P111" i="486"/>
  <c r="O111" i="486"/>
  <c r="N111" i="486"/>
  <c r="M111" i="486"/>
  <c r="L111" i="486"/>
  <c r="K111" i="486"/>
  <c r="J111" i="486"/>
  <c r="I111" i="486"/>
  <c r="H111" i="486"/>
  <c r="G111" i="486"/>
  <c r="F111" i="486"/>
  <c r="E111" i="486"/>
  <c r="D111" i="486"/>
  <c r="C111" i="486"/>
  <c r="P110" i="486"/>
  <c r="O110" i="486"/>
  <c r="N110" i="486"/>
  <c r="M110" i="486"/>
  <c r="L110" i="486"/>
  <c r="K110" i="486"/>
  <c r="J110" i="486"/>
  <c r="I110" i="486"/>
  <c r="H110" i="486"/>
  <c r="G110" i="486"/>
  <c r="F110" i="486"/>
  <c r="E110" i="486"/>
  <c r="D110" i="486"/>
  <c r="C110" i="486"/>
  <c r="P109" i="486"/>
  <c r="O109" i="486"/>
  <c r="N109" i="486"/>
  <c r="M109" i="486"/>
  <c r="L109" i="486"/>
  <c r="K109" i="486"/>
  <c r="J109" i="486"/>
  <c r="I109" i="486"/>
  <c r="H109" i="486"/>
  <c r="G109" i="486"/>
  <c r="F109" i="486"/>
  <c r="E109" i="486"/>
  <c r="D109" i="486"/>
  <c r="C109" i="486"/>
  <c r="P108" i="486"/>
  <c r="O108" i="486"/>
  <c r="N108" i="486"/>
  <c r="M108" i="486"/>
  <c r="L108" i="486"/>
  <c r="K108" i="486"/>
  <c r="J108" i="486"/>
  <c r="I108" i="486"/>
  <c r="H108" i="486"/>
  <c r="G108" i="486"/>
  <c r="F108" i="486"/>
  <c r="D108" i="486"/>
  <c r="C108" i="486"/>
  <c r="E108" i="486"/>
  <c r="F140" i="486"/>
</calcChain>
</file>

<file path=xl/sharedStrings.xml><?xml version="1.0" encoding="utf-8"?>
<sst xmlns="http://schemas.openxmlformats.org/spreadsheetml/2006/main" count="56" uniqueCount="44">
  <si>
    <t>(Saldos al final del periodo en millones de pesos)</t>
  </si>
  <si>
    <t>Concepto</t>
  </si>
  <si>
    <t xml:space="preserve">        - Comercio, restaurantes y hoteles</t>
  </si>
  <si>
    <t xml:space="preserve">        - Alquiler de inmuebles</t>
  </si>
  <si>
    <t xml:space="preserve">        - Otros servicios</t>
  </si>
  <si>
    <t xml:space="preserve">  I. Agropecuario, silvícola y pesquero</t>
  </si>
  <si>
    <t xml:space="preserve">  II. Industrial</t>
  </si>
  <si>
    <t xml:space="preserve">  III. Servicios y otras actividades</t>
  </si>
  <si>
    <t xml:space="preserve">  IV. Vivienda</t>
  </si>
  <si>
    <t xml:space="preserve">  V. Consumo</t>
  </si>
  <si>
    <t xml:space="preserve">  VII. Sector financiero del país</t>
  </si>
  <si>
    <t xml:space="preserve">  IX. Entidades del exterior</t>
  </si>
  <si>
    <t xml:space="preserve">       - Minería</t>
  </si>
  <si>
    <t xml:space="preserve">       - Manufacturera</t>
  </si>
  <si>
    <t xml:space="preserve">       - Construcción</t>
  </si>
  <si>
    <t xml:space="preserve">          - Privado</t>
  </si>
  <si>
    <t xml:space="preserve">          - Público</t>
  </si>
  <si>
    <t>Fuente: Banco de México.</t>
  </si>
  <si>
    <t>Banca Comercial</t>
  </si>
  <si>
    <t>Banca de Desarrollo</t>
  </si>
  <si>
    <t xml:space="preserve">        - Transporte, almacenamiento y comu-</t>
  </si>
  <si>
    <t xml:space="preserve">           nicaciones</t>
  </si>
  <si>
    <t xml:space="preserve">        - Servicios comunales, sociales y </t>
  </si>
  <si>
    <t xml:space="preserve">        - Cinematografía y otros servicios de</t>
  </si>
  <si>
    <t xml:space="preserve">        - Agrupaciones mercantiles, profesio-</t>
  </si>
  <si>
    <t xml:space="preserve">  VIII. Gubernamental, servicios de adminis-</t>
  </si>
  <si>
    <t xml:space="preserve">        - Servicios financieros</t>
  </si>
  <si>
    <t xml:space="preserve">2/ A partir de diciembre de 2004 la información no incorpora los bancos que se encontraban en proceso de liquidación o en quiebra. </t>
  </si>
  <si>
    <t xml:space="preserve">           nales, civiles, políticas y religiosas</t>
  </si>
  <si>
    <t xml:space="preserve">           esparcimiento</t>
  </si>
  <si>
    <t xml:space="preserve">           personales</t>
  </si>
  <si>
    <t>(Continuación)</t>
  </si>
  <si>
    <t>3/ El renglón de ajuste estadístico corresponde a las diferencias entre la fuente de información contable y el reporte detallado de la cartera de crédito.</t>
  </si>
  <si>
    <t>4/ El crédito operado entre bancos del mismo tipo (intrabancario), no está considerado en las sumas.   </t>
  </si>
  <si>
    <t xml:space="preserve">1/ Los saldos de los niveles agregados pueden no coincidir con la suma de sus componentes como resultado del redondeo de las cifras. </t>
  </si>
  <si>
    <t>Diferencia</t>
  </si>
  <si>
    <t>bc</t>
  </si>
  <si>
    <t xml:space="preserve">           tración pública, defensa y seguridad</t>
  </si>
  <si>
    <t xml:space="preserve">           social</t>
  </si>
  <si>
    <t xml:space="preserve"> CARTERA VENCIDA TOTAL (I a IX)</t>
  </si>
  <si>
    <r>
      <t xml:space="preserve">Cartera vencida total del sistema bancario </t>
    </r>
    <r>
      <rPr>
        <b/>
        <vertAlign val="superscript"/>
        <sz val="8.5"/>
        <rFont val="Soberana Sans Light"/>
        <family val="3"/>
      </rPr>
      <t>1/</t>
    </r>
  </si>
  <si>
    <r>
      <t xml:space="preserve">2004 </t>
    </r>
    <r>
      <rPr>
        <vertAlign val="superscript"/>
        <sz val="6"/>
        <rFont val="Soberana Sans Light"/>
        <family val="3"/>
      </rPr>
      <t>2/</t>
    </r>
  </si>
  <si>
    <r>
      <t xml:space="preserve">  VI. Renglón de ajuste estadístico </t>
    </r>
    <r>
      <rPr>
        <vertAlign val="superscript"/>
        <sz val="5.5"/>
        <rFont val="Soberana Sans Light"/>
        <family val="3"/>
      </rPr>
      <t>3/</t>
    </r>
  </si>
  <si>
    <r>
      <t xml:space="preserve">  X. Crédito intrabancario </t>
    </r>
    <r>
      <rPr>
        <vertAlign val="superscript"/>
        <sz val="5.5"/>
        <rFont val="Soberana Sans Light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</si>
</sst>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-\ #,##0_)"/>
    <numFmt numFmtId="165" formatCode="###,##0____;\-\ ###,##0____"/>
    <numFmt numFmtId="166" formatCode="#,##0_);\-#,##0_)"/>
  </numFmts>
  <fonts count="26">
    <font>
      <sz val="10"/>
      <name val="Arial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6"/>
      <name val="Presidencia Fina"/>
      <family val="3"/>
    </font>
    <font>
      <sz val="10"/>
      <name val="Presidencia Fina"/>
      <family val="3"/>
    </font>
    <font>
      <sz val="7.5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6.5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  <font>
      <b/>
      <sz val="7"/>
      <color theme="0"/>
      <name val="Presidencia Fina"/>
    </font>
    <font>
      <sz val="7"/>
      <color theme="0"/>
      <name val="Presidencia Fina"/>
      <family val="3"/>
    </font>
    <font>
      <sz val="10"/>
      <color theme="0"/>
      <name val="Arial"/>
      <family val="2"/>
    </font>
    <font>
      <sz val="6"/>
      <color theme="0"/>
      <name val="Arial"/>
      <family val="2"/>
    </font>
    <font>
      <sz val="3"/>
      <color theme="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8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/>
    </xf>
    <xf numFmtId="164" fontId="7" fillId="0" borderId="5" xfId="0" applyNumberFormat="1" applyFont="1" applyBorder="1" applyAlignment="1" applyProtection="1">
      <alignment horizontal="right" vertical="center"/>
    </xf>
    <xf numFmtId="3" fontId="0" fillId="0" borderId="0" xfId="0" applyNumberFormat="1"/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 applyProtection="1">
      <alignment horizontal="right" vertical="center"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22" fillId="0" borderId="0" xfId="1" applyNumberFormat="1" applyFont="1" applyFill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left" vertical="center"/>
    </xf>
    <xf numFmtId="166" fontId="9" fillId="0" borderId="4" xfId="0" applyNumberFormat="1" applyFont="1" applyBorder="1" applyAlignment="1" applyProtection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66" fontId="16" fillId="0" borderId="3" xfId="0" applyNumberFormat="1" applyFont="1" applyFill="1" applyBorder="1" applyAlignment="1" applyProtection="1">
      <alignment horizontal="right" vertical="center"/>
    </xf>
    <xf numFmtId="166" fontId="14" fillId="0" borderId="3" xfId="0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40</xdr:row>
      <xdr:rowOff>0</xdr:rowOff>
    </xdr:from>
    <xdr:to>
      <xdr:col>1</xdr:col>
      <xdr:colOff>904875</xdr:colOff>
      <xdr:row>40</xdr:row>
      <xdr:rowOff>0</xdr:rowOff>
    </xdr:to>
    <xdr:sp macro="" textlink="">
      <xdr:nvSpPr>
        <xdr:cNvPr id="2" name="Texto 5"/>
        <xdr:cNvSpPr txBox="1">
          <a:spLocks noChangeArrowheads="1"/>
        </xdr:cNvSpPr>
      </xdr:nvSpPr>
      <xdr:spPr bwMode="auto">
        <a:xfrm>
          <a:off x="1581150" y="4772025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13</xdr:row>
      <xdr:rowOff>0</xdr:rowOff>
    </xdr:from>
    <xdr:to>
      <xdr:col>1</xdr:col>
      <xdr:colOff>971550</xdr:colOff>
      <xdr:row>13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685925" y="18478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847725</xdr:colOff>
      <xdr:row>28</xdr:row>
      <xdr:rowOff>0</xdr:rowOff>
    </xdr:from>
    <xdr:to>
      <xdr:col>1</xdr:col>
      <xdr:colOff>981075</xdr:colOff>
      <xdr:row>28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695450" y="34861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838200</xdr:colOff>
      <xdr:row>40</xdr:row>
      <xdr:rowOff>0</xdr:rowOff>
    </xdr:from>
    <xdr:to>
      <xdr:col>1</xdr:col>
      <xdr:colOff>971550</xdr:colOff>
      <xdr:row>40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685925" y="47720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169" name="Text Box 62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170" name="Text Box 62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71" name="Text Box 62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72" name="Text Box 62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2</xdr:row>
      <xdr:rowOff>38100</xdr:rowOff>
    </xdr:to>
    <xdr:sp macro="" textlink="">
      <xdr:nvSpPr>
        <xdr:cNvPr id="173" name="Texto 5"/>
        <xdr:cNvSpPr txBox="1">
          <a:spLocks noChangeArrowheads="1"/>
        </xdr:cNvSpPr>
      </xdr:nvSpPr>
      <xdr:spPr bwMode="auto">
        <a:xfrm>
          <a:off x="8324850" y="342900"/>
          <a:ext cx="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74" name="Text Box 62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</xdr:row>
      <xdr:rowOff>76200</xdr:rowOff>
    </xdr:to>
    <xdr:sp macro="" textlink="">
      <xdr:nvSpPr>
        <xdr:cNvPr id="175" name="Text Box 630"/>
        <xdr:cNvSpPr txBox="1">
          <a:spLocks noChangeArrowheads="1"/>
        </xdr:cNvSpPr>
      </xdr:nvSpPr>
      <xdr:spPr bwMode="auto">
        <a:xfrm>
          <a:off x="83248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176" name="Text Box 82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177" name="Text Box 82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78" name="Text Box 82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79" name="Text Box 83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80" name="Text Box 83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81" name="Text Box 83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</xdr:row>
      <xdr:rowOff>76200</xdr:rowOff>
    </xdr:to>
    <xdr:sp macro="" textlink="">
      <xdr:nvSpPr>
        <xdr:cNvPr id="182" name="Text Box 834"/>
        <xdr:cNvSpPr txBox="1">
          <a:spLocks noChangeArrowheads="1"/>
        </xdr:cNvSpPr>
      </xdr:nvSpPr>
      <xdr:spPr bwMode="auto">
        <a:xfrm>
          <a:off x="83248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152400</xdr:rowOff>
    </xdr:to>
    <xdr:sp macro="" textlink="">
      <xdr:nvSpPr>
        <xdr:cNvPr id="4735" name="Text Box 8968"/>
        <xdr:cNvSpPr txBox="1">
          <a:spLocks noChangeArrowheads="1"/>
        </xdr:cNvSpPr>
      </xdr:nvSpPr>
      <xdr:spPr bwMode="auto">
        <a:xfrm>
          <a:off x="8324850" y="92392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p/</a:t>
          </a: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36" name="Text Box 901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37" name="Text Box 901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38" name="Text Box 901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39" name="Text Box 901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0" name="Text Box 901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1" name="Text Box 901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42" name="Text Box 901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3" name="Text Box 902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4" name="Text Box 902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5" name="Text Box 902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6" name="Text Box 902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7" name="Text Box 902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48" name="Text Box 902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49" name="Text Box 902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0" name="Text Box 902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1" name="Text Box 902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2" name="Text Box 902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3" name="Text Box 903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54" name="Text Box 903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5" name="Text Box 903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6" name="Text Box 903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7" name="Text Box 903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8" name="Text Box 903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59" name="Text Box 903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60" name="Text Box 944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61" name="Text Box 944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62" name="Text Box 944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63" name="Text Box 9450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64" name="Text Box 945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65" name="Text Box 945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66" name="Text Box 945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67" name="Text Box 945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68" name="Text Box 945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69" name="Text Box 945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70" name="Text Box 945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71" name="Text Box 945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72" name="Text Box 945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73" name="Text Box 9460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74" name="Text Box 946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75" name="Text Box 946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76" name="Text Box 946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77" name="Text Box 946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78" name="Text Box 946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79" name="Text Box 946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0" name="Text Box 946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1" name="Text Box 946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2" name="Text Box 946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3" name="Text Box 947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4" name="Text Box 947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5" name="Text Box 947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6" name="Text Box 947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7" name="Text Box 947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8" name="Text Box 947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89" name="Text Box 947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0" name="Text Box 947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1" name="Text Box 947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2" name="Text Box 947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3" name="Text Box 948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4" name="Text Box 948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5" name="Text Box 948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6" name="Text Box 948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7" name="Text Box 948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798" name="Text Box 948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799" name="Text Box 948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00" name="Text Box 948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01" name="Text Box 948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02" name="Text Box 948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03" name="Text Box 949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04" name="Text Box 949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05" name="Text Box 9492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06" name="Text Box 949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07" name="Text Box 949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08" name="Text Box 949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09" name="Text Box 949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10" name="Text Box 949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11" name="Text Box 949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12" name="Text Box 949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13" name="Text Box 950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14" name="Text Box 950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15" name="Text Box 9502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16" name="Text Box 950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17" name="Text Box 950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18" name="Text Box 950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19" name="Text Box 950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0" name="Text Box 950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1" name="Text Box 950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2" name="Text Box 950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3" name="Text Box 951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4" name="Text Box 951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5" name="Text Box 951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6" name="Text Box 951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7" name="Text Box 951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8" name="Text Box 951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29" name="Text Box 951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0" name="Text Box 951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1" name="Text Box 951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2" name="Text Box 951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3" name="Text Box 952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4" name="Text Box 952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5" name="Text Box 952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6" name="Text Box 952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7" name="Text Box 952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8" name="Text Box 952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39" name="Text Box 952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40" name="Text Box 952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41" name="Text Box 952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42" name="Text Box 952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43" name="Text Box 9530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44" name="Text Box 953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45" name="Text Box 9532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46" name="Text Box 953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47" name="Text Box 953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48" name="Text Box 953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49" name="Text Box 953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50" name="Text Box 953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51" name="Text Box 953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52" name="Text Box 953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53" name="Text Box 9540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54" name="Text Box 954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55" name="Text Box 9542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56" name="Text Box 954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57" name="Text Box 954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58" name="Text Box 954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59" name="Text Box 954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0" name="Text Box 954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1" name="Text Box 954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2" name="Text Box 954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3" name="Text Box 955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4" name="Text Box 955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5" name="Text Box 955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6" name="Text Box 955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7" name="Text Box 955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8" name="Text Box 955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69" name="Text Box 955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0" name="Text Box 955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1" name="Text Box 955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2" name="Text Box 955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3" name="Text Box 956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4" name="Text Box 956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5" name="Text Box 956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6" name="Text Box 956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7" name="Text Box 956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8" name="Text Box 956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79" name="Text Box 956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80" name="Text Box 956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81" name="Text Box 956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82" name="Text Box 956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83" name="Text Box 957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84" name="Text Box 957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85" name="Text Box 957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86" name="Text Box 957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87" name="Text Box 957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88" name="Text Box 957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89" name="Text Box 9576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90" name="Text Box 957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91" name="Text Box 957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92" name="Text Box 957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93" name="Text Box 958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94" name="Text Box 958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895" name="Text Box 958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96" name="Text Box 958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97" name="Text Box 958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98" name="Text Box 958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899" name="Text Box 9586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0" name="Text Box 958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1" name="Text Box 958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2" name="Text Box 958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3" name="Text Box 959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4" name="Text Box 959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5" name="Text Box 959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6" name="Text Box 959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7" name="Text Box 959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8" name="Text Box 959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09" name="Text Box 959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0" name="Text Box 959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1" name="Text Box 959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2" name="Text Box 959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3" name="Text Box 960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4" name="Text Box 960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5" name="Text Box 960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6" name="Text Box 960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7" name="Text Box 960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8" name="Text Box 960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19" name="Text Box 960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20" name="Text Box 960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21" name="Text Box 960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22" name="Text Box 960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23" name="Text Box 961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24" name="Text Box 961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25" name="Text Box 9612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26" name="Text Box 961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27" name="Text Box 961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28" name="Text Box 961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29" name="Text Box 961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30" name="Text Box 961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31" name="Text Box 961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32" name="Text Box 961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33" name="Text Box 962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34" name="Text Box 962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35" name="Text Box 9622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36" name="Text Box 962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37" name="Text Box 962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38" name="Text Box 962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39" name="Text Box 962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0" name="Text Box 962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1" name="Text Box 962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2" name="Text Box 962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3" name="Text Box 963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4" name="Text Box 963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5" name="Text Box 963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6" name="Text Box 963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7" name="Text Box 963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8" name="Text Box 963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49" name="Text Box 963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0" name="Text Box 963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1" name="Text Box 963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2" name="Text Box 963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3" name="Text Box 964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4" name="Text Box 964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5" name="Text Box 964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6" name="Text Box 964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7" name="Text Box 964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8" name="Text Box 964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59" name="Text Box 964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0" name="Text Box 964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1" name="Text Box 964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62" name="Text Box 964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3" name="Text Box 965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4" name="Text Box 965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5" name="Text Box 965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6" name="Text Box 965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67" name="Text Box 965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68" name="Text Box 965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69" name="Text Box 9656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70" name="Text Box 965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71" name="Text Box 965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72" name="Text Box 965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73" name="Text Box 966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74" name="Text Box 966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75" name="Text Box 966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76" name="Text Box 966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77" name="Text Box 966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78" name="Text Box 966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79" name="Text Box 9666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80" name="Text Box 966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4981" name="Text Box 966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2" name="Text Box 966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3" name="Text Box 967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4" name="Text Box 967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5" name="Text Box 967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6" name="Text Box 967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7" name="Text Box 967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8" name="Text Box 967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89" name="Text Box 967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0" name="Text Box 967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1" name="Text Box 967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2" name="Text Box 967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3" name="Text Box 968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4" name="Text Box 968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5" name="Text Box 968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6" name="Text Box 968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7" name="Text Box 968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8" name="Text Box 968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4999" name="Text Box 968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00" name="Text Box 968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01" name="Text Box 968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02" name="Text Box 968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03" name="Text Box 969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04" name="Text Box 969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05" name="Text Box 969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06" name="Text Box 969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07" name="Text Box 969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08" name="Text Box 969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09" name="Text Box 9696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10" name="Text Box 969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11" name="Text Box 969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12" name="Text Box 969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13" name="Text Box 970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14" name="Text Box 970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15" name="Text Box 970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16" name="Text Box 970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17" name="Text Box 9704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18" name="Text Box 970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19" name="Text Box 9706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0" name="Text Box 970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1" name="Text Box 970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2" name="Text Box 970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3" name="Text Box 971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4" name="Text Box 971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5" name="Text Box 971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6" name="Text Box 971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7" name="Text Box 971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8" name="Text Box 971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29" name="Text Box 971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0" name="Text Box 971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1" name="Text Box 971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2" name="Text Box 971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3" name="Text Box 972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4" name="Text Box 972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5" name="Text Box 972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6" name="Text Box 972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7" name="Text Box 972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8" name="Text Box 972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39" name="Text Box 972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0" name="Text Box 972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1" name="Text Box 972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2" name="Text Box 972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3" name="Text Box 973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44" name="Text Box 973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5" name="Text Box 973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6" name="Text Box 973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7" name="Text Box 973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8" name="Text Box 973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49" name="Text Box 973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50" name="Text Box 973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51" name="Text Box 973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52" name="Text Box 973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53" name="Text Box 9740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54" name="Text Box 974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55" name="Text Box 974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56" name="Text Box 974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57" name="Text Box 974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58" name="Text Box 974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59" name="Text Box 974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60" name="Text Box 974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61" name="Text Box 9748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62" name="Text Box 9749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063" name="Text Box 9750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64" name="Text Box 975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65" name="Text Box 975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66" name="Text Box 975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67" name="Text Box 975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68" name="Text Box 975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69" name="Text Box 975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0" name="Text Box 975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1" name="Text Box 975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2" name="Text Box 975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3" name="Text Box 976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4" name="Text Box 976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5" name="Text Box 976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6" name="Text Box 976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7" name="Text Box 976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8" name="Text Box 976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79" name="Text Box 976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0" name="Text Box 976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1" name="Text Box 976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2" name="Text Box 976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3" name="Text Box 977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4" name="Text Box 977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5" name="Text Box 977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6" name="Text Box 977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087" name="Text Box 977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171450</xdr:rowOff>
    </xdr:to>
    <xdr:sp macro="" textlink="">
      <xdr:nvSpPr>
        <xdr:cNvPr id="5088" name="Text Box 9775"/>
        <xdr:cNvSpPr txBox="1">
          <a:spLocks noChangeArrowheads="1"/>
        </xdr:cNvSpPr>
      </xdr:nvSpPr>
      <xdr:spPr bwMode="auto">
        <a:xfrm>
          <a:off x="8324850" y="923925"/>
          <a:ext cx="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291" name="Text Box 10205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2" name="Text Box 1020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3" name="Text Box 1020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4" name="Text Box 1020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5" name="Text Box 1020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6" name="Text Box 1021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297" name="Text Box 10211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8" name="Text Box 1021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299" name="Text Box 10213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0" name="Text Box 1021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1" name="Text Box 1021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2" name="Text Box 1021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303" name="Text Box 10217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4" name="Text Box 1021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5" name="Text Box 10219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6" name="Text Box 10220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7" name="Text Box 10221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08" name="Text Box 10222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76200</xdr:rowOff>
    </xdr:to>
    <xdr:sp macro="" textlink="">
      <xdr:nvSpPr>
        <xdr:cNvPr id="5309" name="Text Box 10223"/>
        <xdr:cNvSpPr txBox="1">
          <a:spLocks noChangeArrowheads="1"/>
        </xdr:cNvSpPr>
      </xdr:nvSpPr>
      <xdr:spPr bwMode="auto">
        <a:xfrm>
          <a:off x="8324850" y="14097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10" name="Text Box 10224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11" name="Text Box 10225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12" name="Text Box 10226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13" name="Text Box 10227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5314" name="Text Box 10228"/>
        <xdr:cNvSpPr txBox="1">
          <a:spLocks noChangeArrowheads="1"/>
        </xdr:cNvSpPr>
      </xdr:nvSpPr>
      <xdr:spPr bwMode="auto">
        <a:xfrm>
          <a:off x="83248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52" name="Text Box 5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53" name="Text Box 5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54" name="Text Box 61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55" name="Text Box 6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56" name="Text Box 6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57" name="Text Box 6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58" name="Text Box 6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59" name="Text Box 66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60" name="Text Box 67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1" name="Text Box 6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2" name="Text Box 7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63" name="Text Box 72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4" name="Text Box 8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5" name="Text Box 8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6" name="Text Box 8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7" name="Text Box 8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68" name="Text Box 90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69" name="Text Box 91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0" name="Text Box 9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1" name="Text Box 9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2" name="Text Box 9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3" name="Text Box 9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74" name="Text Box 96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5475" name="Text Box 97"/>
        <xdr:cNvSpPr txBox="1">
          <a:spLocks noChangeArrowheads="1"/>
        </xdr:cNvSpPr>
      </xdr:nvSpPr>
      <xdr:spPr bwMode="auto">
        <a:xfrm>
          <a:off x="28765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6" name="Text Box 904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7" name="Text Box 904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8" name="Text Box 904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9" name="Text Box 904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0" name="Text Box 905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1" name="Text Box 905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2" name="Text Box 905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3" name="Text Box 905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4" name="Text Box 905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5" name="Text Box 905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6" name="Text Box 905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7" name="Text Box 906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8" name="Text Box 906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89" name="Text Box 906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0" name="Text Box 906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1" name="Text Box 906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2" name="Text Box 906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3" name="Text Box 906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4" name="Text Box 906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5" name="Text Box 907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6" name="Text Box 907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7" name="Text Box 907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8" name="Text Box 907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99" name="Text Box 907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0" name="Text Box 908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1" name="Text Box 908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2" name="Text Box 908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3" name="Text Box 909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4" name="Text Box 909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5" name="Text Box 909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6" name="Text Box 909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7" name="Text Box 909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8" name="Text Box 910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9" name="Text Box 910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0" name="Text Box 910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1" name="Text Box 910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2" name="Text Box 910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3" name="Text Box 910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4" name="Text Box 910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5" name="Text Box 910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6" name="Text Box 911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7" name="Text Box 911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8" name="Text Box 911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9" name="Text Box 911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0" name="Text Box 911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1" name="Text Box 911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2" name="Text Box 911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3" name="Text Box 911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4" name="Text Box 920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5" name="Text Box 920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6" name="Text Box 920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7" name="Text Box 921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8" name="Text Box 921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29" name="Text Box 921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0" name="Text Box 921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1" name="Text Box 921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2" name="Text Box 922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3" name="Text Box 922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4" name="Text Box 922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5" name="Text Box 922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6" name="Text Box 922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7" name="Text Box 922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8" name="Text Box 922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39" name="Text Box 922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0" name="Text Box 923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1" name="Text Box 923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2" name="Text Box 923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3" name="Text Box 923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4" name="Text Box 923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5" name="Text Box 923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6" name="Text Box 923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7" name="Text Box 923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8" name="Text Box 925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49" name="Text Box 925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0" name="Text Box 9253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1" name="Text Box 925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2" name="Text Box 925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3" name="Text Box 926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4" name="Text Box 926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5" name="Text Box 926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6" name="Text Box 9264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7" name="Text Box 926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8" name="Text Box 926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59" name="Text Box 926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0" name="Text Box 926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1" name="Text Box 927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2" name="Text Box 927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3" name="Text Box 927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4" name="Text Box 9275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5" name="Text Box 9276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6" name="Text Box 9277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7" name="Text Box 9278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8" name="Text Box 9279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69" name="Text Box 9280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70" name="Text Box 9281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71" name="Text Box 9282"/>
        <xdr:cNvSpPr txBox="1">
          <a:spLocks noChangeArrowheads="1"/>
        </xdr:cNvSpPr>
      </xdr:nvSpPr>
      <xdr:spPr bwMode="auto">
        <a:xfrm>
          <a:off x="28765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2" name="Text Box 2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3" name="Text Box 2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4" name="Text Box 2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5" name="Text Box 3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6" name="Text Box 4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7" name="Text Box 4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8" name="Text Box 4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79" name="Text Box 4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0" name="Text Box 5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1" name="Text Box 5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582" name="Text Box 61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3" name="Text Box 6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4" name="Text Box 6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5" name="Text Box 6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6" name="Text Box 6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587" name="Text Box 66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588" name="Text Box 67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89" name="Text Box 6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0" name="Text Box 7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591" name="Text Box 72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2" name="Text Box 8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3" name="Text Box 8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4" name="Text Box 8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5" name="Text Box 8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596" name="Text Box 90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597" name="Text Box 91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8" name="Text Box 9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599" name="Text Box 9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0" name="Text Box 9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1" name="Text Box 9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602" name="Text Box 96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5603" name="Text Box 97"/>
        <xdr:cNvSpPr txBox="1">
          <a:spLocks noChangeArrowheads="1"/>
        </xdr:cNvSpPr>
      </xdr:nvSpPr>
      <xdr:spPr bwMode="auto">
        <a:xfrm>
          <a:off x="388620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4" name="Text Box 904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5" name="Text Box 904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6" name="Text Box 904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7" name="Text Box 904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8" name="Text Box 905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09" name="Text Box 905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0" name="Text Box 905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1" name="Text Box 905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2" name="Text Box 905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3" name="Text Box 905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4" name="Text Box 905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5" name="Text Box 906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6" name="Text Box 906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7" name="Text Box 906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8" name="Text Box 906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19" name="Text Box 906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0" name="Text Box 906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1" name="Text Box 906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2" name="Text Box 906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3" name="Text Box 907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4" name="Text Box 907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5" name="Text Box 907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6" name="Text Box 907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7" name="Text Box 907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8" name="Text Box 908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29" name="Text Box 908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0" name="Text Box 908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1" name="Text Box 909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2" name="Text Box 909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3" name="Text Box 909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4" name="Text Box 909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5" name="Text Box 909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6" name="Text Box 910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7" name="Text Box 910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8" name="Text Box 910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39" name="Text Box 910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0" name="Text Box 910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1" name="Text Box 910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2" name="Text Box 910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3" name="Text Box 910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4" name="Text Box 911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5" name="Text Box 911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6" name="Text Box 911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7" name="Text Box 911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8" name="Text Box 911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49" name="Text Box 911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0" name="Text Box 911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1" name="Text Box 911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2" name="Text Box 920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3" name="Text Box 920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4" name="Text Box 920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5" name="Text Box 921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6" name="Text Box 921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7" name="Text Box 921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8" name="Text Box 921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59" name="Text Box 921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0" name="Text Box 922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1" name="Text Box 922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2" name="Text Box 922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3" name="Text Box 922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4" name="Text Box 922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5" name="Text Box 922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6" name="Text Box 922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7" name="Text Box 922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8" name="Text Box 923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69" name="Text Box 923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0" name="Text Box 923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1" name="Text Box 923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2" name="Text Box 923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3" name="Text Box 923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4" name="Text Box 923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5" name="Text Box 923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6" name="Text Box 925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7" name="Text Box 925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8" name="Text Box 9253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79" name="Text Box 925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0" name="Text Box 925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1" name="Text Box 926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2" name="Text Box 926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3" name="Text Box 926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4" name="Text Box 9264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5" name="Text Box 926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6" name="Text Box 926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7" name="Text Box 926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8" name="Text Box 926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9" name="Text Box 927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0" name="Text Box 927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1" name="Text Box 927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2" name="Text Box 9275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3" name="Text Box 9276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4" name="Text Box 9277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5" name="Text Box 9278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6" name="Text Box 9279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7" name="Text Box 9280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8" name="Text Box 9281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99" name="Text Box 9282"/>
        <xdr:cNvSpPr txBox="1">
          <a:spLocks noChangeArrowheads="1"/>
        </xdr:cNvSpPr>
      </xdr:nvSpPr>
      <xdr:spPr bwMode="auto">
        <a:xfrm>
          <a:off x="388620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0" name="Text Box 2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1" name="Text Box 2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2" name="Text Box 2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3" name="Text Box 3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4" name="Text Box 4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5" name="Text Box 4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6" name="Text Box 4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7" name="Text Box 4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8" name="Text Box 5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9" name="Text Box 5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10" name="Text Box 61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11" name="Text Box 6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12" name="Text Box 6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13" name="Text Box 6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14" name="Text Box 6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15" name="Text Box 66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16" name="Text Box 67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17" name="Text Box 6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18" name="Text Box 7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19" name="Text Box 72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0" name="Text Box 8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1" name="Text Box 8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2" name="Text Box 8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3" name="Text Box 8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24" name="Text Box 90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25" name="Text Box 91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6" name="Text Box 9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7" name="Text Box 9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8" name="Text Box 9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29" name="Text Box 9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30" name="Text Box 96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5731" name="Text Box 97"/>
        <xdr:cNvSpPr txBox="1">
          <a:spLocks noChangeArrowheads="1"/>
        </xdr:cNvSpPr>
      </xdr:nvSpPr>
      <xdr:spPr bwMode="auto">
        <a:xfrm>
          <a:off x="48577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2" name="Text Box 904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3" name="Text Box 904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4" name="Text Box 904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5" name="Text Box 904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6" name="Text Box 905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7" name="Text Box 905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8" name="Text Box 905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39" name="Text Box 905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0" name="Text Box 905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1" name="Text Box 905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2" name="Text Box 905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3" name="Text Box 906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4" name="Text Box 906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5" name="Text Box 906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6" name="Text Box 906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7" name="Text Box 906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8" name="Text Box 906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49" name="Text Box 906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0" name="Text Box 906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1" name="Text Box 907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2" name="Text Box 907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3" name="Text Box 907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4" name="Text Box 907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5" name="Text Box 907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6" name="Text Box 908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7" name="Text Box 908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8" name="Text Box 908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59" name="Text Box 909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0" name="Text Box 909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1" name="Text Box 909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2" name="Text Box 909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3" name="Text Box 909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4" name="Text Box 910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5" name="Text Box 910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6" name="Text Box 910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7" name="Text Box 910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8" name="Text Box 910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69" name="Text Box 910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0" name="Text Box 910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1" name="Text Box 910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2" name="Text Box 911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3" name="Text Box 911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4" name="Text Box 911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5" name="Text Box 911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6" name="Text Box 911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7" name="Text Box 911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8" name="Text Box 911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79" name="Text Box 911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0" name="Text Box 920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1" name="Text Box 920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2" name="Text Box 920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3" name="Text Box 921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4" name="Text Box 921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5" name="Text Box 921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6" name="Text Box 921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7" name="Text Box 921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8" name="Text Box 922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89" name="Text Box 922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0" name="Text Box 922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1" name="Text Box 922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2" name="Text Box 922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3" name="Text Box 922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4" name="Text Box 922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5" name="Text Box 922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6" name="Text Box 923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7" name="Text Box 923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8" name="Text Box 923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99" name="Text Box 923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0" name="Text Box 923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1" name="Text Box 923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2" name="Text Box 923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3" name="Text Box 923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4" name="Text Box 925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5" name="Text Box 925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6" name="Text Box 9253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7" name="Text Box 925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8" name="Text Box 925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09" name="Text Box 926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0" name="Text Box 926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1" name="Text Box 926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2" name="Text Box 9264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3" name="Text Box 926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4" name="Text Box 926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5" name="Text Box 926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6" name="Text Box 926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7" name="Text Box 927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8" name="Text Box 927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19" name="Text Box 927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0" name="Text Box 9275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1" name="Text Box 9276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2" name="Text Box 9277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3" name="Text Box 9278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4" name="Text Box 9279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5" name="Text Box 9280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6" name="Text Box 9281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827" name="Text Box 9282"/>
        <xdr:cNvSpPr txBox="1">
          <a:spLocks noChangeArrowheads="1"/>
        </xdr:cNvSpPr>
      </xdr:nvSpPr>
      <xdr:spPr bwMode="auto">
        <a:xfrm>
          <a:off x="48577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28" name="Text Box 2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29" name="Text Box 2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2" name="Text Box 4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3" name="Text Box 4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4" name="Text Box 4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5" name="Text Box 4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6" name="Text Box 5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7" name="Text Box 5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38" name="Text Box 61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39" name="Text Box 6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0" name="Text Box 6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1" name="Text Box 6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2" name="Text Box 6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43" name="Text Box 66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44" name="Text Box 67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5" name="Text Box 6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6" name="Text Box 7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47" name="Text Box 72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8" name="Text Box 8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49" name="Text Box 8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50" name="Text Box 8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51" name="Text Box 8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52" name="Text Box 90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53" name="Text Box 91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54" name="Text Box 9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55" name="Text Box 9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56" name="Text Box 9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57" name="Text Box 9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58" name="Text Box 96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5859" name="Text Box 97"/>
        <xdr:cNvSpPr txBox="1">
          <a:spLocks noChangeArrowheads="1"/>
        </xdr:cNvSpPr>
      </xdr:nvSpPr>
      <xdr:spPr bwMode="auto">
        <a:xfrm>
          <a:off x="58483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0" name="Text Box 904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1" name="Text Box 904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2" name="Text Box 904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3" name="Text Box 904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4" name="Text Box 905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5" name="Text Box 905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6" name="Text Box 905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7" name="Text Box 905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8" name="Text Box 905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69" name="Text Box 905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0" name="Text Box 905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1" name="Text Box 906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2" name="Text Box 906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3" name="Text Box 906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4" name="Text Box 906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5" name="Text Box 906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6" name="Text Box 906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7" name="Text Box 906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8" name="Text Box 906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79" name="Text Box 907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0" name="Text Box 907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1" name="Text Box 907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2" name="Text Box 907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3" name="Text Box 907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4" name="Text Box 908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5" name="Text Box 908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6" name="Text Box 908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7" name="Text Box 909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8" name="Text Box 909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89" name="Text Box 909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0" name="Text Box 909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1" name="Text Box 909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2" name="Text Box 910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3" name="Text Box 910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4" name="Text Box 910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5" name="Text Box 910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6" name="Text Box 910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7" name="Text Box 910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8" name="Text Box 910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899" name="Text Box 910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0" name="Text Box 911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1" name="Text Box 911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2" name="Text Box 911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3" name="Text Box 911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4" name="Text Box 911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5" name="Text Box 911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6" name="Text Box 911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7" name="Text Box 911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8" name="Text Box 920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09" name="Text Box 920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0" name="Text Box 920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1" name="Text Box 921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2" name="Text Box 921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3" name="Text Box 921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4" name="Text Box 921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5" name="Text Box 921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6" name="Text Box 922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7" name="Text Box 922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8" name="Text Box 922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19" name="Text Box 922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0" name="Text Box 922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1" name="Text Box 922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2" name="Text Box 922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3" name="Text Box 922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4" name="Text Box 923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5" name="Text Box 923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6" name="Text Box 923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7" name="Text Box 923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8" name="Text Box 923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29" name="Text Box 923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0" name="Text Box 923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1" name="Text Box 923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2" name="Text Box 925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3" name="Text Box 925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4" name="Text Box 9253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5" name="Text Box 925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6" name="Text Box 925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7" name="Text Box 926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8" name="Text Box 926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39" name="Text Box 926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0" name="Text Box 9264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1" name="Text Box 926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2" name="Text Box 926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3" name="Text Box 926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4" name="Text Box 926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5" name="Text Box 927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6" name="Text Box 927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7" name="Text Box 927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8" name="Text Box 9275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49" name="Text Box 9276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50" name="Text Box 9277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51" name="Text Box 9278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52" name="Text Box 9279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53" name="Text Box 9280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54" name="Text Box 9281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955" name="Text Box 9282"/>
        <xdr:cNvSpPr txBox="1">
          <a:spLocks noChangeArrowheads="1"/>
        </xdr:cNvSpPr>
      </xdr:nvSpPr>
      <xdr:spPr bwMode="auto">
        <a:xfrm>
          <a:off x="58483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56" name="Text Box 2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57" name="Text Box 2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58" name="Text Box 2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59" name="Text Box 3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0" name="Text Box 4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1" name="Text Box 4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2" name="Text Box 4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3" name="Text Box 4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4" name="Text Box 5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5" name="Text Box 5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66" name="Text Box 61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7" name="Text Box 6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8" name="Text Box 6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69" name="Text Box 6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0" name="Text Box 6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71" name="Text Box 66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72" name="Text Box 67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3" name="Text Box 6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4" name="Text Box 7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75" name="Text Box 72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6" name="Text Box 8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7" name="Text Box 8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8" name="Text Box 8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79" name="Text Box 8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80" name="Text Box 90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81" name="Text Box 91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82" name="Text Box 9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83" name="Text Box 9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84" name="Text Box 9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85" name="Text Box 9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86" name="Text Box 96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 macro="" textlink="">
      <xdr:nvSpPr>
        <xdr:cNvPr id="5987" name="Text Box 97"/>
        <xdr:cNvSpPr txBox="1">
          <a:spLocks noChangeArrowheads="1"/>
        </xdr:cNvSpPr>
      </xdr:nvSpPr>
      <xdr:spPr bwMode="auto">
        <a:xfrm>
          <a:off x="6838950" y="9048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88" name="Text Box 904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89" name="Text Box 904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0" name="Text Box 904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1" name="Text Box 904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2" name="Text Box 905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3" name="Text Box 905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4" name="Text Box 905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5" name="Text Box 905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6" name="Text Box 905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7" name="Text Box 905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8" name="Text Box 905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999" name="Text Box 906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0" name="Text Box 906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1" name="Text Box 906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2" name="Text Box 906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3" name="Text Box 906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4" name="Text Box 906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5" name="Text Box 906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6" name="Text Box 906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7" name="Text Box 907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8" name="Text Box 907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09" name="Text Box 907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0" name="Text Box 907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1" name="Text Box 907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2" name="Text Box 908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3" name="Text Box 908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4" name="Text Box 908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5" name="Text Box 909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6" name="Text Box 909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7" name="Text Box 909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8" name="Text Box 909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19" name="Text Box 909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0" name="Text Box 910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1" name="Text Box 910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2" name="Text Box 910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3" name="Text Box 910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4" name="Text Box 910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5" name="Text Box 910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6" name="Text Box 910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7" name="Text Box 910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8" name="Text Box 911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29" name="Text Box 911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0" name="Text Box 911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1" name="Text Box 911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2" name="Text Box 911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3" name="Text Box 911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4" name="Text Box 911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5" name="Text Box 911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6" name="Text Box 920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7" name="Text Box 920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8" name="Text Box 920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39" name="Text Box 921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0" name="Text Box 921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1" name="Text Box 921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2" name="Text Box 921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3" name="Text Box 921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4" name="Text Box 922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5" name="Text Box 922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6" name="Text Box 922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7" name="Text Box 922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8" name="Text Box 922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49" name="Text Box 922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0" name="Text Box 922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1" name="Text Box 922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2" name="Text Box 923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3" name="Text Box 923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4" name="Text Box 923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5" name="Text Box 923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6" name="Text Box 923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7" name="Text Box 923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8" name="Text Box 923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59" name="Text Box 923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0" name="Text Box 925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1" name="Text Box 925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2" name="Text Box 9253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3" name="Text Box 925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4" name="Text Box 925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5" name="Text Box 926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6" name="Text Box 926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7" name="Text Box 926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8" name="Text Box 9264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69" name="Text Box 926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0" name="Text Box 926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1" name="Text Box 926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2" name="Text Box 926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3" name="Text Box 927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4" name="Text Box 927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5" name="Text Box 927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6" name="Text Box 9275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7" name="Text Box 9276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8" name="Text Box 9277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79" name="Text Box 9278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80" name="Text Box 9279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81" name="Text Box 9280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82" name="Text Box 9281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6083" name="Text Box 9282"/>
        <xdr:cNvSpPr txBox="1">
          <a:spLocks noChangeArrowheads="1"/>
        </xdr:cNvSpPr>
      </xdr:nvSpPr>
      <xdr:spPr bwMode="auto">
        <a:xfrm>
          <a:off x="6838950" y="9239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84" name="Text Box 61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85" name="Text Box 66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86" name="Text Box 67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87" name="Text Box 72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88" name="Text Box 90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89" name="Text Box 91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90" name="Text Box 96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4</xdr:row>
      <xdr:rowOff>76200</xdr:rowOff>
    </xdr:to>
    <xdr:sp macro="" textlink="">
      <xdr:nvSpPr>
        <xdr:cNvPr id="6091" name="Text Box 97"/>
        <xdr:cNvSpPr txBox="1">
          <a:spLocks noChangeArrowheads="1"/>
        </xdr:cNvSpPr>
      </xdr:nvSpPr>
      <xdr:spPr bwMode="auto">
        <a:xfrm>
          <a:off x="36459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2" name="Text Box 61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3" name="Text Box 66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4" name="Text Box 67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5" name="Text Box 72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6" name="Text Box 90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7" name="Text Box 91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8" name="Text Box 96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76200</xdr:rowOff>
    </xdr:to>
    <xdr:sp macro="" textlink="">
      <xdr:nvSpPr>
        <xdr:cNvPr id="6099" name="Text Box 97"/>
        <xdr:cNvSpPr txBox="1">
          <a:spLocks noChangeArrowheads="1"/>
        </xdr:cNvSpPr>
      </xdr:nvSpPr>
      <xdr:spPr bwMode="auto">
        <a:xfrm>
          <a:off x="45032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0" name="Text Box 61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1" name="Text Box 66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2" name="Text Box 67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3" name="Text Box 72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4" name="Text Box 90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5" name="Text Box 91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6" name="Text Box 96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6107" name="Text Box 97"/>
        <xdr:cNvSpPr txBox="1">
          <a:spLocks noChangeArrowheads="1"/>
        </xdr:cNvSpPr>
      </xdr:nvSpPr>
      <xdr:spPr bwMode="auto">
        <a:xfrm>
          <a:off x="536045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08" name="Text Box 61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09" name="Text Box 66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10" name="Text Box 67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11" name="Text Box 72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12" name="Text Box 90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13" name="Text Box 91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14" name="Text Box 96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76200</xdr:rowOff>
    </xdr:to>
    <xdr:sp macro="" textlink="">
      <xdr:nvSpPr>
        <xdr:cNvPr id="6115" name="Text Box 97"/>
        <xdr:cNvSpPr txBox="1">
          <a:spLocks noChangeArrowheads="1"/>
        </xdr:cNvSpPr>
      </xdr:nvSpPr>
      <xdr:spPr bwMode="auto">
        <a:xfrm>
          <a:off x="6217708" y="904875"/>
          <a:ext cx="0" cy="97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&#237;sticas%20intermediarios%20financieros\Linda\Informe%20presidencial\2015\junio%202015\P432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</sheetNames>
    <sheetDataSet>
      <sheetData sheetId="0">
        <row r="14">
          <cell r="O14">
            <v>216563</v>
          </cell>
          <cell r="P14">
            <v>25778</v>
          </cell>
        </row>
        <row r="15">
          <cell r="O15">
            <v>24577</v>
          </cell>
          <cell r="P15">
            <v>3995</v>
          </cell>
        </row>
        <row r="16">
          <cell r="O16">
            <v>55186</v>
          </cell>
          <cell r="P16">
            <v>18847</v>
          </cell>
        </row>
        <row r="17">
          <cell r="O17">
            <v>1249</v>
          </cell>
          <cell r="P17">
            <v>863</v>
          </cell>
        </row>
        <row r="18">
          <cell r="O18">
            <v>35937</v>
          </cell>
          <cell r="P18">
            <v>16768</v>
          </cell>
        </row>
        <row r="19">
          <cell r="O19">
            <v>18001</v>
          </cell>
          <cell r="P19">
            <v>1216</v>
          </cell>
        </row>
        <row r="20">
          <cell r="O20">
            <v>72228</v>
          </cell>
          <cell r="P20">
            <v>1549</v>
          </cell>
        </row>
        <row r="21">
          <cell r="O21">
            <v>44300</v>
          </cell>
          <cell r="P21">
            <v>305</v>
          </cell>
        </row>
        <row r="23">
          <cell r="O23">
            <v>6981</v>
          </cell>
          <cell r="P23">
            <v>110</v>
          </cell>
        </row>
        <row r="24">
          <cell r="O24">
            <v>2377</v>
          </cell>
          <cell r="P24">
            <v>109</v>
          </cell>
        </row>
        <row r="26">
          <cell r="O26">
            <v>13918</v>
          </cell>
          <cell r="P26">
            <v>682</v>
          </cell>
        </row>
        <row r="28">
          <cell r="O28">
            <v>2339</v>
          </cell>
          <cell r="P28">
            <v>100</v>
          </cell>
        </row>
        <row r="29">
          <cell r="O29">
            <v>0</v>
          </cell>
          <cell r="P29">
            <v>0</v>
          </cell>
        </row>
        <row r="31">
          <cell r="O31">
            <v>181</v>
          </cell>
          <cell r="P31">
            <v>0</v>
          </cell>
        </row>
        <row r="32">
          <cell r="O32">
            <v>2133</v>
          </cell>
          <cell r="P32">
            <v>243</v>
          </cell>
        </row>
        <row r="33">
          <cell r="O33">
            <v>42854</v>
          </cell>
          <cell r="P33">
            <v>215</v>
          </cell>
        </row>
        <row r="34">
          <cell r="O34">
            <v>5354</v>
          </cell>
          <cell r="P34">
            <v>59</v>
          </cell>
        </row>
        <row r="35">
          <cell r="O35">
            <v>9609</v>
          </cell>
          <cell r="P35">
            <v>290</v>
          </cell>
        </row>
        <row r="36">
          <cell r="O36">
            <v>6590</v>
          </cell>
          <cell r="P36">
            <v>434</v>
          </cell>
        </row>
        <row r="37">
          <cell r="O37">
            <v>6474</v>
          </cell>
          <cell r="P37">
            <v>434</v>
          </cell>
        </row>
        <row r="38">
          <cell r="O38">
            <v>115</v>
          </cell>
          <cell r="P38">
            <v>0</v>
          </cell>
        </row>
        <row r="41">
          <cell r="O41">
            <v>124</v>
          </cell>
          <cell r="P41">
            <v>288</v>
          </cell>
        </row>
        <row r="42">
          <cell r="O42">
            <v>41</v>
          </cell>
          <cell r="P42">
            <v>101</v>
          </cell>
        </row>
        <row r="43">
          <cell r="O43">
            <v>493</v>
          </cell>
          <cell r="P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4"/>
  <sheetViews>
    <sheetView showGridLines="0" tabSelected="1" zoomScale="130" zoomScaleNormal="130" workbookViewId="0">
      <selection activeCell="R1" sqref="R1:AV1048576"/>
    </sheetView>
  </sheetViews>
  <sheetFormatPr baseColWidth="10" defaultColWidth="11.42578125" defaultRowHeight="6.75" customHeight="1"/>
  <cols>
    <col min="1" max="1" width="4.5703125" style="23" customWidth="1"/>
    <col min="2" max="2" width="20.42578125" style="1" customWidth="1"/>
    <col min="3" max="3" width="6.42578125" style="23" customWidth="1"/>
    <col min="4" max="16" width="6.5703125" style="23" customWidth="1"/>
    <col min="17" max="17" width="3.85546875" style="23" customWidth="1"/>
    <col min="18" max="16384" width="11.42578125" style="23"/>
  </cols>
  <sheetData>
    <row r="1" spans="2:17" s="12" customFormat="1" ht="10.5" customHeight="1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3"/>
    </row>
    <row r="2" spans="2:17" ht="18.75" customHeight="1">
      <c r="B2" s="45" t="s">
        <v>40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7" ht="9.75" customHeight="1">
      <c r="B3" s="46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7" t="s">
        <v>31</v>
      </c>
    </row>
    <row r="4" spans="2:17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7" ht="9.75" customHeight="1">
      <c r="B5" s="57" t="s">
        <v>1</v>
      </c>
      <c r="C5" s="56">
        <v>2001</v>
      </c>
      <c r="D5" s="56"/>
      <c r="E5" s="56">
        <v>2002</v>
      </c>
      <c r="F5" s="56"/>
      <c r="G5" s="56">
        <v>2003</v>
      </c>
      <c r="H5" s="56"/>
      <c r="I5" s="56" t="s">
        <v>41</v>
      </c>
      <c r="J5" s="56"/>
      <c r="K5" s="56">
        <v>2005</v>
      </c>
      <c r="L5" s="56"/>
      <c r="M5" s="56">
        <v>2006</v>
      </c>
      <c r="N5" s="56"/>
      <c r="O5" s="56">
        <v>2007</v>
      </c>
      <c r="P5" s="56"/>
    </row>
    <row r="6" spans="2:17" ht="3" customHeight="1">
      <c r="B6" s="58"/>
      <c r="C6" s="54" t="s">
        <v>18</v>
      </c>
      <c r="D6" s="54" t="s">
        <v>19</v>
      </c>
      <c r="E6" s="54" t="s">
        <v>18</v>
      </c>
      <c r="F6" s="54" t="s">
        <v>19</v>
      </c>
      <c r="G6" s="54" t="s">
        <v>18</v>
      </c>
      <c r="H6" s="54" t="s">
        <v>19</v>
      </c>
      <c r="I6" s="54" t="s">
        <v>18</v>
      </c>
      <c r="J6" s="54" t="s">
        <v>19</v>
      </c>
      <c r="K6" s="54" t="s">
        <v>18</v>
      </c>
      <c r="L6" s="54" t="s">
        <v>19</v>
      </c>
      <c r="M6" s="54" t="s">
        <v>18</v>
      </c>
      <c r="N6" s="54" t="s">
        <v>19</v>
      </c>
      <c r="O6" s="54" t="s">
        <v>18</v>
      </c>
      <c r="P6" s="54" t="s">
        <v>19</v>
      </c>
    </row>
    <row r="7" spans="2:17" ht="9.75" customHeight="1">
      <c r="B7" s="5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2:17" ht="9.75" customHeight="1">
      <c r="B8" s="5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2:17" ht="3" customHeight="1">
      <c r="B9" s="5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7" ht="3" customHeight="1">
      <c r="B10" s="4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7" s="2" customFormat="1" ht="9.75" customHeight="1">
      <c r="B11" s="50" t="s">
        <v>39</v>
      </c>
      <c r="C11" s="48">
        <v>156064.97399999999</v>
      </c>
      <c r="D11" s="48">
        <v>29479.8</v>
      </c>
      <c r="E11" s="48">
        <v>130099.628</v>
      </c>
      <c r="F11" s="48">
        <v>33865.5</v>
      </c>
      <c r="G11" s="48">
        <v>100973.912</v>
      </c>
      <c r="H11" s="48">
        <v>36031.9</v>
      </c>
      <c r="I11" s="48">
        <f t="shared" ref="I11:P11" si="0">SUM(I12+I13+I17+I30+I31+I32+I33+I38+I39)</f>
        <v>60603.065999999999</v>
      </c>
      <c r="J11" s="48">
        <f t="shared" si="0"/>
        <v>7112.1059999999998</v>
      </c>
      <c r="K11" s="48">
        <f t="shared" si="0"/>
        <v>25703.324999999997</v>
      </c>
      <c r="L11" s="48">
        <f t="shared" si="0"/>
        <v>8097.1310000000003</v>
      </c>
      <c r="M11" s="48">
        <f t="shared" si="0"/>
        <v>27350.077000000001</v>
      </c>
      <c r="N11" s="48">
        <f t="shared" si="0"/>
        <v>7622.7349999999997</v>
      </c>
      <c r="O11" s="48">
        <f t="shared" si="0"/>
        <v>43086.477999999996</v>
      </c>
      <c r="P11" s="48">
        <f t="shared" si="0"/>
        <v>5174.5910000000003</v>
      </c>
      <c r="Q11" s="3"/>
    </row>
    <row r="12" spans="2:17" s="3" customFormat="1" ht="9.75" customHeight="1">
      <c r="B12" s="51" t="s">
        <v>5</v>
      </c>
      <c r="C12" s="49">
        <v>19154.919999999998</v>
      </c>
      <c r="D12" s="49">
        <v>6065</v>
      </c>
      <c r="E12" s="49">
        <v>11846.825999999999</v>
      </c>
      <c r="F12" s="49">
        <v>7791.5</v>
      </c>
      <c r="G12" s="49">
        <v>11641.165999999999</v>
      </c>
      <c r="H12" s="49">
        <v>9329.5</v>
      </c>
      <c r="I12" s="49">
        <v>5836.3760000000002</v>
      </c>
      <c r="J12" s="49">
        <v>141.19999999999999</v>
      </c>
      <c r="K12" s="49">
        <v>1788.028</v>
      </c>
      <c r="L12" s="49">
        <v>364.65600000000001</v>
      </c>
      <c r="M12" s="49">
        <v>754.4</v>
      </c>
      <c r="N12" s="49">
        <v>460.67599999999999</v>
      </c>
      <c r="O12" s="49">
        <v>705.63699999999994</v>
      </c>
      <c r="P12" s="49">
        <v>67.082999999999998</v>
      </c>
    </row>
    <row r="13" spans="2:17" s="3" customFormat="1" ht="9.75" customHeight="1">
      <c r="B13" s="51" t="s">
        <v>6</v>
      </c>
      <c r="C13" s="49">
        <v>43361.735999999997</v>
      </c>
      <c r="D13" s="49">
        <v>20347</v>
      </c>
      <c r="E13" s="49">
        <v>36699.699999999997</v>
      </c>
      <c r="F13" s="49">
        <v>21415.200000000001</v>
      </c>
      <c r="G13" s="49">
        <v>27006.249</v>
      </c>
      <c r="H13" s="49">
        <v>21639.4</v>
      </c>
      <c r="I13" s="49">
        <v>15869.763000000001</v>
      </c>
      <c r="J13" s="49">
        <v>2596.1999999999998</v>
      </c>
      <c r="K13" s="49">
        <v>4671.9030000000002</v>
      </c>
      <c r="L13" s="49">
        <v>3326.0949999999998</v>
      </c>
      <c r="M13" s="49">
        <v>1857.98</v>
      </c>
      <c r="N13" s="49">
        <v>3051.096</v>
      </c>
      <c r="O13" s="49">
        <v>2914.4490000000001</v>
      </c>
      <c r="P13" s="49">
        <v>1202.33</v>
      </c>
    </row>
    <row r="14" spans="2:17" s="3" customFormat="1" ht="7.5" customHeight="1">
      <c r="B14" s="51" t="s">
        <v>12</v>
      </c>
      <c r="C14" s="49">
        <v>1144.5940000000001</v>
      </c>
      <c r="D14" s="49">
        <v>814.8</v>
      </c>
      <c r="E14" s="49">
        <v>901.00300000000004</v>
      </c>
      <c r="F14" s="49">
        <v>833.6</v>
      </c>
      <c r="G14" s="49">
        <v>912.43</v>
      </c>
      <c r="H14" s="49">
        <v>868.1</v>
      </c>
      <c r="I14" s="49">
        <v>234.571</v>
      </c>
      <c r="J14" s="49">
        <v>752.4</v>
      </c>
      <c r="K14" s="49">
        <v>50.728000000000002</v>
      </c>
      <c r="L14" s="49">
        <v>631.40899999999999</v>
      </c>
      <c r="M14" s="49">
        <v>23.811</v>
      </c>
      <c r="N14" s="49">
        <v>542.30399999999997</v>
      </c>
      <c r="O14" s="49">
        <v>20.422000000000001</v>
      </c>
      <c r="P14" s="49">
        <v>456.91300000000001</v>
      </c>
    </row>
    <row r="15" spans="2:17" s="3" customFormat="1" ht="7.5" customHeight="1">
      <c r="B15" s="51" t="s">
        <v>13</v>
      </c>
      <c r="C15" s="49">
        <v>29321.561000000002</v>
      </c>
      <c r="D15" s="49">
        <v>18471.2</v>
      </c>
      <c r="E15" s="49">
        <v>25455.852999999999</v>
      </c>
      <c r="F15" s="49">
        <v>19434.8</v>
      </c>
      <c r="G15" s="49">
        <v>18008.001</v>
      </c>
      <c r="H15" s="49">
        <v>20285.099999999999</v>
      </c>
      <c r="I15" s="49">
        <v>11722.918</v>
      </c>
      <c r="J15" s="49">
        <v>1425.4</v>
      </c>
      <c r="K15" s="49">
        <v>3682.08</v>
      </c>
      <c r="L15" s="49">
        <v>2404.6640000000002</v>
      </c>
      <c r="M15" s="49">
        <v>1324.194</v>
      </c>
      <c r="N15" s="49">
        <v>2173.4180000000001</v>
      </c>
      <c r="O15" s="49">
        <v>1481.8869999999999</v>
      </c>
      <c r="P15" s="49">
        <v>409.37400000000002</v>
      </c>
    </row>
    <row r="16" spans="2:17" s="3" customFormat="1" ht="7.5" customHeight="1">
      <c r="B16" s="51" t="s">
        <v>14</v>
      </c>
      <c r="C16" s="49">
        <v>12895.582</v>
      </c>
      <c r="D16" s="49">
        <v>1061</v>
      </c>
      <c r="E16" s="49">
        <v>10342.844999999999</v>
      </c>
      <c r="F16" s="49">
        <v>1146.8</v>
      </c>
      <c r="G16" s="49">
        <v>8085.817</v>
      </c>
      <c r="H16" s="49">
        <v>486.3</v>
      </c>
      <c r="I16" s="49">
        <v>3912.2739999999999</v>
      </c>
      <c r="J16" s="49">
        <v>418.4</v>
      </c>
      <c r="K16" s="49">
        <v>939.09500000000003</v>
      </c>
      <c r="L16" s="49">
        <v>290.02199999999999</v>
      </c>
      <c r="M16" s="49">
        <v>509.97500000000002</v>
      </c>
      <c r="N16" s="49">
        <v>335.37400000000002</v>
      </c>
      <c r="O16" s="49">
        <v>1412.1410000000001</v>
      </c>
      <c r="P16" s="49">
        <v>336.04300000000001</v>
      </c>
    </row>
    <row r="17" spans="2:17" s="3" customFormat="1" ht="9.75" customHeight="1">
      <c r="B17" s="51" t="s">
        <v>7</v>
      </c>
      <c r="C17" s="49">
        <v>53368.457999999999</v>
      </c>
      <c r="D17" s="49">
        <v>1096</v>
      </c>
      <c r="E17" s="49">
        <v>47580.87</v>
      </c>
      <c r="F17" s="49">
        <v>1149</v>
      </c>
      <c r="G17" s="49">
        <v>37066.51</v>
      </c>
      <c r="H17" s="49">
        <v>839.1</v>
      </c>
      <c r="I17" s="49">
        <v>23947.392</v>
      </c>
      <c r="J17" s="49">
        <v>386.9</v>
      </c>
      <c r="K17" s="49">
        <v>6413.1610000000001</v>
      </c>
      <c r="L17" s="49">
        <v>666.83299999999997</v>
      </c>
      <c r="M17" s="49">
        <v>3247.4110000000001</v>
      </c>
      <c r="N17" s="49">
        <v>454.95800000000003</v>
      </c>
      <c r="O17" s="49">
        <v>4511.884</v>
      </c>
      <c r="P17" s="49">
        <v>228.73699999999999</v>
      </c>
    </row>
    <row r="18" spans="2:17" s="3" customFormat="1" ht="7.5" customHeight="1">
      <c r="B18" s="51" t="s">
        <v>2</v>
      </c>
      <c r="C18" s="49">
        <v>30685.935000000001</v>
      </c>
      <c r="D18" s="49">
        <v>428</v>
      </c>
      <c r="E18" s="49">
        <v>24561.222000000002</v>
      </c>
      <c r="F18" s="49">
        <v>485.1</v>
      </c>
      <c r="G18" s="49">
        <v>21204.998</v>
      </c>
      <c r="H18" s="49">
        <v>368.7</v>
      </c>
      <c r="I18" s="49">
        <v>11273.026</v>
      </c>
      <c r="J18" s="49">
        <v>163.1</v>
      </c>
      <c r="K18" s="49">
        <v>3145.5859999999998</v>
      </c>
      <c r="L18" s="49">
        <v>457.02499999999998</v>
      </c>
      <c r="M18" s="49">
        <v>1667.7529999999999</v>
      </c>
      <c r="N18" s="49">
        <v>286.80599999999998</v>
      </c>
      <c r="O18" s="49">
        <v>2394.884</v>
      </c>
      <c r="P18" s="49">
        <v>156.50399999999999</v>
      </c>
    </row>
    <row r="19" spans="2:17" s="3" customFormat="1" ht="7.5" customHeight="1">
      <c r="B19" s="51" t="s">
        <v>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2:17" s="3" customFormat="1" ht="7.5" customHeight="1">
      <c r="B20" s="51" t="s">
        <v>21</v>
      </c>
      <c r="C20" s="49">
        <v>6167.11</v>
      </c>
      <c r="D20" s="49">
        <v>137</v>
      </c>
      <c r="E20" s="49">
        <v>5982.1</v>
      </c>
      <c r="F20" s="49">
        <v>151.4</v>
      </c>
      <c r="G20" s="49">
        <v>3883.7220000000002</v>
      </c>
      <c r="H20" s="49">
        <v>102.2</v>
      </c>
      <c r="I20" s="49">
        <v>4479.3729999999996</v>
      </c>
      <c r="J20" s="49">
        <v>60.8</v>
      </c>
      <c r="K20" s="49">
        <v>672.56399999999996</v>
      </c>
      <c r="L20" s="49">
        <v>60.021999999999998</v>
      </c>
      <c r="M20" s="49">
        <v>222.715</v>
      </c>
      <c r="N20" s="49">
        <v>58.905000000000001</v>
      </c>
      <c r="O20" s="49">
        <v>273.565</v>
      </c>
      <c r="P20" s="49">
        <v>56.984000000000002</v>
      </c>
    </row>
    <row r="21" spans="2:17" s="3" customFormat="1" ht="7.5" customHeight="1">
      <c r="B21" s="51" t="s">
        <v>3</v>
      </c>
      <c r="C21" s="49">
        <v>2332.7849999999999</v>
      </c>
      <c r="D21" s="49">
        <v>112</v>
      </c>
      <c r="E21" s="49">
        <v>1900.1220000000001</v>
      </c>
      <c r="F21" s="49">
        <v>105.1</v>
      </c>
      <c r="G21" s="49">
        <v>1696.2539999999999</v>
      </c>
      <c r="H21" s="49">
        <v>9.1</v>
      </c>
      <c r="I21" s="49">
        <v>1079.663</v>
      </c>
      <c r="J21" s="49">
        <v>26.9</v>
      </c>
      <c r="K21" s="49">
        <v>669.33900000000006</v>
      </c>
      <c r="L21" s="49">
        <v>26.103999999999999</v>
      </c>
      <c r="M21" s="49">
        <v>555.44399999999996</v>
      </c>
      <c r="N21" s="49">
        <v>26.08</v>
      </c>
      <c r="O21" s="49">
        <v>566.71</v>
      </c>
      <c r="P21" s="49">
        <v>0</v>
      </c>
    </row>
    <row r="22" spans="2:17" s="3" customFormat="1" ht="7.5" customHeight="1">
      <c r="B22" s="51" t="s">
        <v>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11"/>
    </row>
    <row r="23" spans="2:17" s="3" customFormat="1" ht="7.5" customHeight="1">
      <c r="B23" s="51" t="s">
        <v>30</v>
      </c>
      <c r="C23" s="49">
        <v>11184.862999999999</v>
      </c>
      <c r="D23" s="49">
        <v>290</v>
      </c>
      <c r="E23" s="49">
        <v>11564.789000000001</v>
      </c>
      <c r="F23" s="49">
        <v>289.10000000000002</v>
      </c>
      <c r="G23" s="49">
        <v>8173.482</v>
      </c>
      <c r="H23" s="49">
        <v>247.3</v>
      </c>
      <c r="I23" s="49">
        <v>5739.1989999999996</v>
      </c>
      <c r="J23" s="49">
        <v>42.5</v>
      </c>
      <c r="K23" s="49">
        <v>1648.184</v>
      </c>
      <c r="L23" s="49">
        <v>62.152999999999999</v>
      </c>
      <c r="M23" s="49">
        <v>638.13699999999994</v>
      </c>
      <c r="N23" s="49">
        <v>29.952999999999999</v>
      </c>
      <c r="O23" s="49">
        <v>975.16800000000001</v>
      </c>
      <c r="P23" s="49">
        <v>5.8680000000000003</v>
      </c>
      <c r="Q23" s="11"/>
    </row>
    <row r="24" spans="2:17" s="3" customFormat="1" ht="7.5" customHeight="1">
      <c r="B24" s="51" t="s">
        <v>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1"/>
    </row>
    <row r="25" spans="2:17" s="3" customFormat="1" ht="7.5" customHeight="1">
      <c r="B25" s="51" t="s">
        <v>29</v>
      </c>
      <c r="C25" s="49">
        <v>1404.0429999999999</v>
      </c>
      <c r="D25" s="49">
        <v>98</v>
      </c>
      <c r="E25" s="49">
        <v>1144.992</v>
      </c>
      <c r="F25" s="49">
        <v>61.1</v>
      </c>
      <c r="G25" s="49">
        <v>854.37800000000004</v>
      </c>
      <c r="H25" s="49">
        <v>84.1</v>
      </c>
      <c r="I25" s="49">
        <v>519.76800000000003</v>
      </c>
      <c r="J25" s="49">
        <v>78.099999999999994</v>
      </c>
      <c r="K25" s="49">
        <v>115.774</v>
      </c>
      <c r="L25" s="49">
        <v>19.055</v>
      </c>
      <c r="M25" s="49">
        <v>42.898000000000003</v>
      </c>
      <c r="N25" s="49">
        <v>19.372</v>
      </c>
      <c r="O25" s="49">
        <v>56.058999999999997</v>
      </c>
      <c r="P25" s="49">
        <v>1.4999999999999999E-2</v>
      </c>
      <c r="Q25" s="11"/>
    </row>
    <row r="26" spans="2:17" s="3" customFormat="1" ht="7.5" customHeight="1">
      <c r="B26" s="51" t="s">
        <v>26</v>
      </c>
      <c r="C26" s="49">
        <v>0</v>
      </c>
      <c r="D26" s="49">
        <v>0</v>
      </c>
      <c r="E26" s="49">
        <v>9.2629999999999999</v>
      </c>
      <c r="F26" s="49">
        <v>0</v>
      </c>
      <c r="G26" s="49">
        <v>2.577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11"/>
    </row>
    <row r="27" spans="2:17" s="3" customFormat="1" ht="7.5" customHeight="1">
      <c r="B27" s="51" t="s">
        <v>24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1"/>
    </row>
    <row r="28" spans="2:17" s="3" customFormat="1" ht="7.5" customHeight="1">
      <c r="B28" s="51" t="s">
        <v>28</v>
      </c>
      <c r="C28" s="49">
        <v>115.687</v>
      </c>
      <c r="D28" s="49">
        <v>0</v>
      </c>
      <c r="E28" s="49">
        <v>266.51299999999998</v>
      </c>
      <c r="F28" s="49">
        <v>0</v>
      </c>
      <c r="G28" s="49">
        <v>175.78100000000001</v>
      </c>
      <c r="H28" s="49">
        <v>0</v>
      </c>
      <c r="I28" s="49">
        <v>74.055999999999997</v>
      </c>
      <c r="J28" s="49">
        <v>0</v>
      </c>
      <c r="K28" s="49">
        <v>14.438000000000001</v>
      </c>
      <c r="L28" s="49">
        <v>0</v>
      </c>
      <c r="M28" s="49">
        <v>3.625</v>
      </c>
      <c r="N28" s="49">
        <v>0</v>
      </c>
      <c r="O28" s="49">
        <v>20.821999999999999</v>
      </c>
      <c r="P28" s="49">
        <v>0</v>
      </c>
      <c r="Q28" s="11"/>
    </row>
    <row r="29" spans="2:17" s="3" customFormat="1" ht="7.5" customHeight="1">
      <c r="B29" s="51" t="s">
        <v>4</v>
      </c>
      <c r="C29" s="49">
        <v>1478.0350000000001</v>
      </c>
      <c r="D29" s="49">
        <v>31</v>
      </c>
      <c r="E29" s="49">
        <v>2151.8690000000001</v>
      </c>
      <c r="F29" s="49">
        <v>57.2</v>
      </c>
      <c r="G29" s="49">
        <v>1075.318</v>
      </c>
      <c r="H29" s="49">
        <v>27.7</v>
      </c>
      <c r="I29" s="49">
        <v>782.30700000000002</v>
      </c>
      <c r="J29" s="49">
        <v>15.5</v>
      </c>
      <c r="K29" s="49">
        <v>147.27600000000001</v>
      </c>
      <c r="L29" s="49">
        <v>42.473999999999997</v>
      </c>
      <c r="M29" s="49">
        <v>116.839</v>
      </c>
      <c r="N29" s="49">
        <v>33.841999999999999</v>
      </c>
      <c r="O29" s="49">
        <v>224.67599999999999</v>
      </c>
      <c r="P29" s="49">
        <v>9.3659999999999997</v>
      </c>
      <c r="Q29" s="11"/>
    </row>
    <row r="30" spans="2:17" s="3" customFormat="1" ht="9.75" customHeight="1">
      <c r="B30" s="51" t="s">
        <v>8</v>
      </c>
      <c r="C30" s="49">
        <v>26409.370999999999</v>
      </c>
      <c r="D30" s="49">
        <v>231.61099999999999</v>
      </c>
      <c r="E30" s="49">
        <v>21412.787</v>
      </c>
      <c r="F30" s="49">
        <v>170.77699999999999</v>
      </c>
      <c r="G30" s="49">
        <v>14893.477999999999</v>
      </c>
      <c r="H30" s="49">
        <v>206.30799999999999</v>
      </c>
      <c r="I30" s="49">
        <v>9661.6530000000002</v>
      </c>
      <c r="J30" s="49">
        <v>179.739</v>
      </c>
      <c r="K30" s="49">
        <v>4183.21</v>
      </c>
      <c r="L30" s="49">
        <v>192.876</v>
      </c>
      <c r="M30" s="49">
        <v>4804.16</v>
      </c>
      <c r="N30" s="49">
        <v>172.06299999999999</v>
      </c>
      <c r="O30" s="49">
        <v>7160.5829999999996</v>
      </c>
      <c r="P30" s="49">
        <v>162.03700000000001</v>
      </c>
      <c r="Q30" s="11"/>
    </row>
    <row r="31" spans="2:17" s="3" customFormat="1" ht="9.75" customHeight="1">
      <c r="B31" s="51" t="s">
        <v>9</v>
      </c>
      <c r="C31" s="49">
        <v>5223.2960000000003</v>
      </c>
      <c r="D31" s="49">
        <v>189.779</v>
      </c>
      <c r="E31" s="49">
        <v>4731.6009999999997</v>
      </c>
      <c r="F31" s="49">
        <v>153.78200000000001</v>
      </c>
      <c r="G31" s="49">
        <v>3770.3879999999999</v>
      </c>
      <c r="H31" s="49">
        <v>154.059</v>
      </c>
      <c r="I31" s="49">
        <v>4638.68</v>
      </c>
      <c r="J31" s="49">
        <v>85.667000000000002</v>
      </c>
      <c r="K31" s="49">
        <v>8085.0159999999996</v>
      </c>
      <c r="L31" s="49">
        <v>78.308000000000007</v>
      </c>
      <c r="M31" s="49">
        <v>16651.84</v>
      </c>
      <c r="N31" s="49">
        <v>77.734999999999999</v>
      </c>
      <c r="O31" s="49">
        <v>27514.239000000001</v>
      </c>
      <c r="P31" s="49">
        <v>68.081000000000003</v>
      </c>
      <c r="Q31" s="11"/>
    </row>
    <row r="32" spans="2:17" s="3" customFormat="1" ht="9.75" customHeight="1">
      <c r="B32" s="51" t="s">
        <v>42</v>
      </c>
      <c r="C32" s="49">
        <v>1080.375</v>
      </c>
      <c r="D32" s="49">
        <v>777.9</v>
      </c>
      <c r="E32" s="49">
        <v>443.3</v>
      </c>
      <c r="F32" s="49">
        <v>30.9</v>
      </c>
      <c r="G32" s="49">
        <v>116.36199999999999</v>
      </c>
      <c r="H32" s="49">
        <v>0.4</v>
      </c>
      <c r="I32" s="49">
        <v>27.21</v>
      </c>
      <c r="J32" s="49">
        <v>1.1000000000000001</v>
      </c>
      <c r="K32" s="49">
        <v>60.009</v>
      </c>
      <c r="L32" s="49">
        <v>27.696000000000002</v>
      </c>
      <c r="M32" s="49">
        <v>25.356999999999999</v>
      </c>
      <c r="N32" s="49">
        <v>0</v>
      </c>
      <c r="O32" s="49">
        <v>233.92500000000001</v>
      </c>
      <c r="P32" s="49">
        <v>0</v>
      </c>
      <c r="Q32" s="11"/>
    </row>
    <row r="33" spans="2:17" s="3" customFormat="1" ht="9.75" customHeight="1">
      <c r="B33" s="51" t="s">
        <v>10</v>
      </c>
      <c r="C33" s="49">
        <v>7327.2560000000003</v>
      </c>
      <c r="D33" s="49">
        <v>366.2</v>
      </c>
      <c r="E33" s="49">
        <v>7206.5309999999999</v>
      </c>
      <c r="F33" s="49">
        <v>63.3</v>
      </c>
      <c r="G33" s="49">
        <v>6386.39</v>
      </c>
      <c r="H33" s="49">
        <v>54.9</v>
      </c>
      <c r="I33" s="49">
        <v>576.75</v>
      </c>
      <c r="J33" s="49">
        <v>80.599999999999994</v>
      </c>
      <c r="K33" s="49">
        <v>42.213999999999999</v>
      </c>
      <c r="L33" s="49">
        <v>378.399</v>
      </c>
      <c r="M33" s="49">
        <v>1.1559999999999999</v>
      </c>
      <c r="N33" s="49">
        <v>330.85399999999998</v>
      </c>
      <c r="O33" s="49">
        <v>1.1659999999999999</v>
      </c>
      <c r="P33" s="49">
        <v>341.27199999999999</v>
      </c>
      <c r="Q33" s="15"/>
    </row>
    <row r="34" spans="2:17" s="3" customFormat="1" ht="7.5" customHeight="1">
      <c r="B34" s="51" t="s">
        <v>15</v>
      </c>
      <c r="C34" s="49">
        <v>7212.1369999999997</v>
      </c>
      <c r="D34" s="49">
        <v>366.2</v>
      </c>
      <c r="E34" s="49">
        <v>7077.9160000000002</v>
      </c>
      <c r="F34" s="49">
        <v>63.3</v>
      </c>
      <c r="G34" s="49">
        <v>6303.3980000000001</v>
      </c>
      <c r="H34" s="49">
        <v>54.9</v>
      </c>
      <c r="I34" s="49">
        <v>576.54499999999996</v>
      </c>
      <c r="J34" s="49">
        <v>80.599999999999994</v>
      </c>
      <c r="K34" s="49">
        <v>41.957999999999998</v>
      </c>
      <c r="L34" s="49">
        <v>378.399</v>
      </c>
      <c r="M34" s="49">
        <v>0.77200000000000002</v>
      </c>
      <c r="N34" s="49">
        <v>330.85399999999998</v>
      </c>
      <c r="O34" s="49">
        <v>0.85099999999999998</v>
      </c>
      <c r="P34" s="49">
        <v>341.27199999999999</v>
      </c>
      <c r="Q34" s="11"/>
    </row>
    <row r="35" spans="2:17" s="3" customFormat="1" ht="7.5" customHeight="1">
      <c r="B35" s="51" t="s">
        <v>16</v>
      </c>
      <c r="C35" s="49">
        <v>115.119</v>
      </c>
      <c r="D35" s="49">
        <v>0</v>
      </c>
      <c r="E35" s="49">
        <v>128.61500000000001</v>
      </c>
      <c r="F35" s="49">
        <v>0</v>
      </c>
      <c r="G35" s="49">
        <v>82.992000000000004</v>
      </c>
      <c r="H35" s="49">
        <v>0</v>
      </c>
      <c r="I35" s="49">
        <v>0.20499999999999999</v>
      </c>
      <c r="J35" s="49">
        <v>0</v>
      </c>
      <c r="K35" s="49">
        <v>0.25600000000000001</v>
      </c>
      <c r="L35" s="49">
        <v>0</v>
      </c>
      <c r="M35" s="49">
        <v>0.38400000000000001</v>
      </c>
      <c r="N35" s="49">
        <v>0</v>
      </c>
      <c r="O35" s="49">
        <v>0.315</v>
      </c>
      <c r="P35" s="49">
        <v>0</v>
      </c>
      <c r="Q35" s="11"/>
    </row>
    <row r="36" spans="2:17" s="3" customFormat="1" ht="9.75" customHeight="1">
      <c r="B36" s="51" t="s">
        <v>25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1"/>
    </row>
    <row r="37" spans="2:17" s="3" customFormat="1" ht="9.75" customHeight="1">
      <c r="B37" s="51" t="s">
        <v>37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11"/>
    </row>
    <row r="38" spans="2:17" s="3" customFormat="1" ht="9.75" customHeight="1">
      <c r="B38" s="51" t="s">
        <v>38</v>
      </c>
      <c r="C38" s="49">
        <v>134.24100000000001</v>
      </c>
      <c r="D38" s="49">
        <v>308.60000000000002</v>
      </c>
      <c r="E38" s="49">
        <v>141.54599999999999</v>
      </c>
      <c r="F38" s="49">
        <v>0.2</v>
      </c>
      <c r="G38" s="49">
        <v>59.363</v>
      </c>
      <c r="H38" s="49">
        <v>104.2</v>
      </c>
      <c r="I38" s="49">
        <v>11.456</v>
      </c>
      <c r="J38" s="49">
        <v>0.4</v>
      </c>
      <c r="K38" s="49">
        <v>6.556</v>
      </c>
      <c r="L38" s="49">
        <v>37.322000000000003</v>
      </c>
      <c r="M38" s="49">
        <v>1.776</v>
      </c>
      <c r="N38" s="49">
        <v>110.276</v>
      </c>
      <c r="O38" s="49">
        <v>24.698</v>
      </c>
      <c r="P38" s="49">
        <v>104.901</v>
      </c>
      <c r="Q38" s="11"/>
    </row>
    <row r="39" spans="2:17" s="3" customFormat="1" ht="9.75" customHeight="1">
      <c r="B39" s="51" t="s">
        <v>11</v>
      </c>
      <c r="C39" s="49">
        <v>5.3220000000000001</v>
      </c>
      <c r="D39" s="49">
        <v>97.7</v>
      </c>
      <c r="E39" s="49">
        <v>36.466000000000001</v>
      </c>
      <c r="F39" s="49">
        <v>3090.8</v>
      </c>
      <c r="G39" s="49">
        <v>34.003</v>
      </c>
      <c r="H39" s="49">
        <v>3703.9</v>
      </c>
      <c r="I39" s="49">
        <v>33.786000000000001</v>
      </c>
      <c r="J39" s="49">
        <v>3640.3</v>
      </c>
      <c r="K39" s="49">
        <v>453.22800000000001</v>
      </c>
      <c r="L39" s="49">
        <v>3024.9459999999999</v>
      </c>
      <c r="M39" s="49">
        <v>5.9969999999999999</v>
      </c>
      <c r="N39" s="49">
        <v>2965.0770000000002</v>
      </c>
      <c r="O39" s="49">
        <v>19.896999999999998</v>
      </c>
      <c r="P39" s="49">
        <v>3000.15</v>
      </c>
      <c r="Q39" s="11"/>
    </row>
    <row r="40" spans="2:17" s="3" customFormat="1" ht="9.75" customHeight="1">
      <c r="B40" s="51" t="s">
        <v>43</v>
      </c>
      <c r="C40" s="49">
        <v>723.74300000000005</v>
      </c>
      <c r="D40" s="49">
        <v>1.6</v>
      </c>
      <c r="E40" s="49">
        <v>138.47999999999999</v>
      </c>
      <c r="F40" s="49">
        <v>0</v>
      </c>
      <c r="G40" s="49">
        <v>73.78</v>
      </c>
      <c r="H40" s="49">
        <v>0</v>
      </c>
      <c r="I40" s="49">
        <v>1.093</v>
      </c>
      <c r="J40" s="49">
        <v>0</v>
      </c>
      <c r="K40" s="49">
        <v>1.071</v>
      </c>
      <c r="L40" s="49">
        <v>0</v>
      </c>
      <c r="M40" s="49">
        <v>1.095</v>
      </c>
      <c r="N40" s="49">
        <v>0</v>
      </c>
      <c r="O40" s="49">
        <v>27.053999999999998</v>
      </c>
      <c r="P40" s="49">
        <v>0</v>
      </c>
      <c r="Q40" s="11"/>
    </row>
    <row r="41" spans="2:17" s="3" customFormat="1" ht="3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11"/>
    </row>
    <row r="42" spans="2:17" s="3" customFormat="1" ht="3" customHeight="1">
      <c r="B42" s="2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1"/>
    </row>
    <row r="43" spans="2:17" s="3" customFormat="1" ht="8.1" customHeight="1">
      <c r="B43" s="52" t="s">
        <v>34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4"/>
    </row>
    <row r="44" spans="2:17" s="3" customFormat="1" ht="8.1" customHeight="1">
      <c r="B44" s="52" t="s">
        <v>27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"/>
    </row>
    <row r="45" spans="2:17" s="3" customFormat="1" ht="8.1" customHeight="1">
      <c r="B45" s="52" t="s">
        <v>32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"/>
    </row>
    <row r="46" spans="2:17" s="3" customFormat="1" ht="8.1" customHeight="1">
      <c r="B46" s="53" t="s">
        <v>33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1"/>
    </row>
    <row r="47" spans="2:17" s="3" customFormat="1" ht="8.1" customHeight="1">
      <c r="B47" s="52" t="s">
        <v>17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2:17" s="3" customFormat="1" ht="8.1" customHeight="1">
      <c r="B48" s="5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2:16" s="3" customFormat="1" ht="8.1" customHeight="1">
      <c r="B49" s="5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2:16" s="3" customFormat="1" ht="8.1" customHeight="1">
      <c r="B50" s="5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2:16" s="3" customFormat="1" ht="8.1" customHeight="1">
      <c r="B51" s="5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2:16" s="3" customFormat="1" ht="8.1" customHeight="1">
      <c r="B52" s="5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2:16" s="3" customFormat="1" ht="8.1" customHeight="1">
      <c r="B53" s="5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2:16" s="3" customFormat="1" ht="8.1" customHeight="1">
      <c r="B54" s="5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2:16" s="3" customFormat="1" ht="8.1" customHeight="1">
      <c r="B55" s="52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2:16" s="3" customFormat="1" ht="8.1" customHeight="1">
      <c r="B56" s="5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2:16" s="3" customFormat="1" ht="8.1" customHeight="1">
      <c r="B57" s="5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2:16" s="3" customFormat="1" ht="8.1" customHeight="1">
      <c r="B58" s="5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2:16" s="3" customFormat="1" ht="8.1" customHeight="1"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2:16" s="3" customFormat="1" ht="8.1" customHeight="1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2:16" s="3" customFormat="1" ht="8.1" customHeight="1"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2:16" s="3" customFormat="1" ht="8.1" customHeight="1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6" s="3" customFormat="1" ht="8.1" customHeight="1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6" s="3" customFormat="1" ht="8.1" customHeight="1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7" s="3" customFormat="1" ht="8.1" customHeight="1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7" s="3" customFormat="1" ht="8.1" customHeight="1"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7" s="3" customFormat="1" ht="8.1" customHeight="1">
      <c r="B67" s="21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2:17" s="3" customFormat="1" ht="8.1" customHeight="1">
      <c r="B68" s="16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1"/>
    </row>
    <row r="69" spans="2:17" s="3" customFormat="1" ht="8.1" customHeight="1"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1"/>
    </row>
    <row r="70" spans="2:17" s="3" customFormat="1" ht="8.1" customHeight="1">
      <c r="B70" s="1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1"/>
    </row>
    <row r="71" spans="2:17" s="3" customFormat="1" ht="8.1" customHeight="1"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1"/>
    </row>
    <row r="72" spans="2:17" ht="8.1" customHeight="1">
      <c r="B72" s="9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1"/>
    </row>
    <row r="73" spans="2:17" ht="8.1" customHeight="1">
      <c r="B73" s="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1"/>
    </row>
    <row r="74" spans="2:17" ht="8.1" customHeight="1">
      <c r="B74" s="9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1"/>
    </row>
    <row r="75" spans="2:17" ht="8.1" customHeight="1">
      <c r="B75" s="22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>
        <v>8097.1310000000003</v>
      </c>
      <c r="O75" s="35">
        <v>27350.080999999998</v>
      </c>
      <c r="P75" s="35">
        <v>7622.7349999999997</v>
      </c>
      <c r="Q75" s="36"/>
    </row>
    <row r="76" spans="2:17" ht="8.1" customHeight="1">
      <c r="B76" s="5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>
        <v>364.65600000000001</v>
      </c>
      <c r="O76" s="37">
        <v>754.4</v>
      </c>
      <c r="P76" s="37">
        <v>460.67599999999999</v>
      </c>
      <c r="Q76" s="36"/>
    </row>
    <row r="77" spans="2:17" ht="8.1" customHeight="1">
      <c r="B77" s="5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>
        <v>3326.0949999999998</v>
      </c>
      <c r="O77" s="37">
        <v>1857.98</v>
      </c>
      <c r="P77" s="37">
        <v>3051.096</v>
      </c>
      <c r="Q77" s="36"/>
    </row>
    <row r="78" spans="2:17" ht="8.1" customHeight="1">
      <c r="B78" s="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>
        <v>631.40899999999999</v>
      </c>
      <c r="O78" s="38">
        <v>23.811</v>
      </c>
      <c r="P78" s="38">
        <v>542.30399999999997</v>
      </c>
      <c r="Q78" s="36"/>
    </row>
    <row r="79" spans="2:17" ht="8.1" customHeight="1">
      <c r="B79" s="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>
        <v>2404.6640000000002</v>
      </c>
      <c r="O79" s="38">
        <v>1324.194</v>
      </c>
      <c r="P79" s="38">
        <v>2173.4180000000001</v>
      </c>
      <c r="Q79" s="36"/>
    </row>
    <row r="80" spans="2:17" ht="8.1" customHeight="1">
      <c r="B80" s="6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>
        <v>290.02199999999999</v>
      </c>
      <c r="O80" s="38">
        <v>509.97500000000002</v>
      </c>
      <c r="P80" s="38">
        <v>335.37400000000002</v>
      </c>
      <c r="Q80" s="36"/>
    </row>
    <row r="81" spans="2:17" ht="8.1" customHeight="1">
      <c r="B81" s="6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>
        <v>666.83299999999997</v>
      </c>
      <c r="O81" s="38">
        <v>3247.4110000000001</v>
      </c>
      <c r="P81" s="38">
        <v>454.95800000000003</v>
      </c>
      <c r="Q81" s="36"/>
    </row>
    <row r="82" spans="2:17" ht="8.1" customHeight="1">
      <c r="B82" s="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>
        <v>457.02499999999998</v>
      </c>
      <c r="O82" s="38">
        <v>1667.7529999999999</v>
      </c>
      <c r="P82" s="38">
        <v>286.80599999999998</v>
      </c>
      <c r="Q82" s="36"/>
    </row>
    <row r="83" spans="2:17" ht="8.1" customHeight="1">
      <c r="B83" s="6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6"/>
    </row>
    <row r="84" spans="2:17" ht="8.1" customHeight="1">
      <c r="B84" s="6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>
        <v>60.021999999999998</v>
      </c>
      <c r="O84" s="38">
        <v>222.715</v>
      </c>
      <c r="P84" s="38">
        <v>58.905000000000001</v>
      </c>
      <c r="Q84" s="36"/>
    </row>
    <row r="85" spans="2:17" ht="6.75" customHeight="1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>
        <v>26.103999999999999</v>
      </c>
      <c r="O85" s="39">
        <v>555.44399999999996</v>
      </c>
      <c r="P85" s="39">
        <v>26.08</v>
      </c>
      <c r="Q85" s="36"/>
    </row>
    <row r="86" spans="2:17" ht="6.75" customHeight="1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6"/>
    </row>
    <row r="87" spans="2:17" ht="6.75" customHeight="1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>
        <v>62.152999999999999</v>
      </c>
      <c r="O87" s="39">
        <v>638.13699999999994</v>
      </c>
      <c r="P87" s="39">
        <v>29.952999999999999</v>
      </c>
      <c r="Q87" s="36"/>
    </row>
    <row r="88" spans="2:17" ht="6.75" customHeight="1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6"/>
    </row>
    <row r="89" spans="2:17" ht="6.75" customHeigh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>
        <v>19.055</v>
      </c>
      <c r="O89" s="39">
        <v>42.898000000000003</v>
      </c>
      <c r="P89" s="39">
        <v>19.372</v>
      </c>
      <c r="Q89" s="36"/>
    </row>
    <row r="90" spans="2:17" ht="6.75" customHeight="1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>
        <v>0</v>
      </c>
      <c r="O90" s="39">
        <v>0</v>
      </c>
      <c r="P90" s="39">
        <v>0</v>
      </c>
      <c r="Q90" s="36"/>
    </row>
    <row r="91" spans="2:17" ht="6.75" customHeigh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6"/>
    </row>
    <row r="92" spans="2:17" ht="6.75" customHeight="1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>
        <v>0</v>
      </c>
      <c r="O92" s="39">
        <v>3.625</v>
      </c>
      <c r="P92" s="39">
        <v>0</v>
      </c>
      <c r="Q92" s="36"/>
    </row>
    <row r="93" spans="2:17" ht="6.75" customHeight="1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>
        <v>42.473999999999997</v>
      </c>
      <c r="O93" s="39">
        <v>116.839</v>
      </c>
      <c r="P93" s="39">
        <v>33.841999999999999</v>
      </c>
      <c r="Q93" s="36"/>
    </row>
    <row r="94" spans="2:17" ht="6.75" customHeight="1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>
        <v>192.876</v>
      </c>
      <c r="O94" s="39">
        <v>4804.16</v>
      </c>
      <c r="P94" s="39">
        <v>172.06299999999999</v>
      </c>
      <c r="Q94" s="36"/>
    </row>
    <row r="95" spans="2:17" ht="6.75" customHeight="1">
      <c r="C95" s="39">
        <v>5353.6629999999996</v>
      </c>
      <c r="D95" s="39">
        <v>58.582000000000001</v>
      </c>
      <c r="E95" s="39">
        <v>5223.2960000000003</v>
      </c>
      <c r="F95" s="39">
        <v>189.779</v>
      </c>
      <c r="G95" s="39">
        <v>4731.6009999999997</v>
      </c>
      <c r="H95" s="39">
        <v>153.78200000000001</v>
      </c>
      <c r="I95" s="39">
        <v>3770.3879999999999</v>
      </c>
      <c r="J95" s="39">
        <v>154.059</v>
      </c>
      <c r="K95" s="39">
        <v>4638.68</v>
      </c>
      <c r="L95" s="39">
        <v>85.667000000000002</v>
      </c>
      <c r="M95" s="39">
        <v>8085.0159999999996</v>
      </c>
      <c r="N95" s="39">
        <v>78.308000000000007</v>
      </c>
      <c r="O95" s="39">
        <v>16651.84</v>
      </c>
      <c r="P95" s="39">
        <v>77.734999999999999</v>
      </c>
      <c r="Q95" s="36"/>
    </row>
    <row r="96" spans="2:17" ht="6.75" customHeight="1">
      <c r="C96" s="39">
        <v>9608.91</v>
      </c>
      <c r="D96" s="39">
        <v>289.8</v>
      </c>
      <c r="E96" s="39">
        <v>1080.375</v>
      </c>
      <c r="F96" s="39">
        <v>777.9</v>
      </c>
      <c r="G96" s="39">
        <v>443.3</v>
      </c>
      <c r="H96" s="39">
        <v>30.9</v>
      </c>
      <c r="I96" s="39">
        <v>116.36199999999999</v>
      </c>
      <c r="J96" s="39">
        <v>0.4</v>
      </c>
      <c r="K96" s="39">
        <v>27.21</v>
      </c>
      <c r="L96" s="39">
        <v>1.1000000000000001</v>
      </c>
      <c r="M96" s="39">
        <v>60.009</v>
      </c>
      <c r="N96" s="39">
        <v>27.696000000000002</v>
      </c>
      <c r="O96" s="39">
        <v>25.356999999999999</v>
      </c>
      <c r="P96" s="39">
        <v>0</v>
      </c>
      <c r="Q96" s="36"/>
    </row>
    <row r="97" spans="3:17" ht="6.75" customHeight="1">
      <c r="C97" s="39">
        <v>6589.7520000000004</v>
      </c>
      <c r="D97" s="39">
        <v>433.9</v>
      </c>
      <c r="E97" s="39">
        <v>7327.2560000000003</v>
      </c>
      <c r="F97" s="39">
        <v>366.2</v>
      </c>
      <c r="G97" s="39">
        <v>7206.5309999999999</v>
      </c>
      <c r="H97" s="39">
        <v>63.3</v>
      </c>
      <c r="I97" s="39">
        <v>6386.39</v>
      </c>
      <c r="J97" s="39">
        <v>54.9</v>
      </c>
      <c r="K97" s="39">
        <v>576.75</v>
      </c>
      <c r="L97" s="39">
        <v>80.599999999999994</v>
      </c>
      <c r="M97" s="39">
        <v>42.213999999999999</v>
      </c>
      <c r="N97" s="39">
        <v>378.399</v>
      </c>
      <c r="O97" s="39">
        <v>1.1559999999999999</v>
      </c>
      <c r="P97" s="39">
        <v>330.85399999999998</v>
      </c>
      <c r="Q97" s="36"/>
    </row>
    <row r="98" spans="3:17" ht="6.75" customHeight="1">
      <c r="C98" s="39">
        <v>6474.3670000000002</v>
      </c>
      <c r="D98" s="39">
        <v>433.9</v>
      </c>
      <c r="E98" s="39">
        <v>7212.1369999999997</v>
      </c>
      <c r="F98" s="39">
        <v>366.2</v>
      </c>
      <c r="G98" s="39">
        <v>7077.9160000000002</v>
      </c>
      <c r="H98" s="39">
        <v>63.3</v>
      </c>
      <c r="I98" s="39">
        <v>6303.3980000000001</v>
      </c>
      <c r="J98" s="39">
        <v>54.9</v>
      </c>
      <c r="K98" s="39">
        <v>576.54499999999996</v>
      </c>
      <c r="L98" s="39">
        <v>80.599999999999994</v>
      </c>
      <c r="M98" s="39">
        <v>41.957999999999998</v>
      </c>
      <c r="N98" s="39">
        <v>378.399</v>
      </c>
      <c r="O98" s="39">
        <v>0.77200000000000002</v>
      </c>
      <c r="P98" s="39">
        <v>330.85399999999998</v>
      </c>
      <c r="Q98" s="36"/>
    </row>
    <row r="99" spans="3:17" ht="6.75" customHeight="1">
      <c r="C99" s="39">
        <v>115.38500000000001</v>
      </c>
      <c r="D99" s="39">
        <v>0</v>
      </c>
      <c r="E99" s="39">
        <v>115.119</v>
      </c>
      <c r="F99" s="39">
        <v>0</v>
      </c>
      <c r="G99" s="39">
        <v>128.61500000000001</v>
      </c>
      <c r="H99" s="39">
        <v>0</v>
      </c>
      <c r="I99" s="39">
        <v>82.992000000000004</v>
      </c>
      <c r="J99" s="39">
        <v>0</v>
      </c>
      <c r="K99" s="39">
        <v>0.20499999999999999</v>
      </c>
      <c r="L99" s="39">
        <v>0</v>
      </c>
      <c r="M99" s="39">
        <v>0.25600000000000001</v>
      </c>
      <c r="N99" s="39">
        <v>0</v>
      </c>
      <c r="O99" s="39">
        <v>0.38400000000000001</v>
      </c>
      <c r="P99" s="39">
        <v>0</v>
      </c>
      <c r="Q99" s="36"/>
    </row>
    <row r="100" spans="3:17" ht="6.75" customHeight="1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6"/>
    </row>
    <row r="101" spans="3:17" ht="6.7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6"/>
    </row>
    <row r="102" spans="3:17" ht="6.75" customHeight="1">
      <c r="C102" s="39">
        <v>123.872</v>
      </c>
      <c r="D102" s="39">
        <v>288.3</v>
      </c>
      <c r="E102" s="39">
        <v>134.24100000000001</v>
      </c>
      <c r="F102" s="39">
        <v>308.60000000000002</v>
      </c>
      <c r="G102" s="39">
        <v>141.54599999999999</v>
      </c>
      <c r="H102" s="39">
        <v>0.2</v>
      </c>
      <c r="I102" s="39">
        <v>59.363</v>
      </c>
      <c r="J102" s="39">
        <v>104.2</v>
      </c>
      <c r="K102" s="39">
        <v>11.456</v>
      </c>
      <c r="L102" s="39">
        <v>0.4</v>
      </c>
      <c r="M102" s="39">
        <v>6.556</v>
      </c>
      <c r="N102" s="39">
        <v>37.322000000000003</v>
      </c>
      <c r="O102" s="39">
        <v>1.776</v>
      </c>
      <c r="P102" s="39">
        <v>110.276</v>
      </c>
      <c r="Q102" s="36"/>
    </row>
    <row r="103" spans="3:17" ht="6.75" customHeight="1">
      <c r="C103" s="39">
        <v>41.091000000000001</v>
      </c>
      <c r="D103" s="39">
        <v>100.5</v>
      </c>
      <c r="E103" s="39">
        <v>5.3220000000000001</v>
      </c>
      <c r="F103" s="39">
        <v>97.7</v>
      </c>
      <c r="G103" s="39">
        <v>36.466000000000001</v>
      </c>
      <c r="H103" s="39">
        <v>3090.8</v>
      </c>
      <c r="I103" s="39">
        <v>34.003</v>
      </c>
      <c r="J103" s="39">
        <v>3703.9</v>
      </c>
      <c r="K103" s="39">
        <v>33.786000000000001</v>
      </c>
      <c r="L103" s="39">
        <v>3640.3</v>
      </c>
      <c r="M103" s="39">
        <v>453.22800000000001</v>
      </c>
      <c r="N103" s="39">
        <v>3024.9459999999999</v>
      </c>
      <c r="O103" s="39">
        <v>5.9969999999999999</v>
      </c>
      <c r="P103" s="39">
        <v>2965.0770000000002</v>
      </c>
      <c r="Q103" s="36"/>
    </row>
    <row r="104" spans="3:17" ht="6.75" customHeight="1">
      <c r="C104" s="39">
        <v>492.70699999999999</v>
      </c>
      <c r="D104" s="39">
        <v>0</v>
      </c>
      <c r="E104" s="39">
        <v>723.74300000000005</v>
      </c>
      <c r="F104" s="39">
        <v>1.6</v>
      </c>
      <c r="G104" s="39">
        <v>138.47999999999999</v>
      </c>
      <c r="H104" s="39">
        <v>0</v>
      </c>
      <c r="I104" s="39">
        <v>73.78</v>
      </c>
      <c r="J104" s="39">
        <v>0</v>
      </c>
      <c r="K104" s="39">
        <v>1.093</v>
      </c>
      <c r="L104" s="39">
        <v>0</v>
      </c>
      <c r="M104" s="39">
        <v>1.071</v>
      </c>
      <c r="N104" s="39">
        <v>0</v>
      </c>
      <c r="O104" s="39">
        <v>1.095</v>
      </c>
      <c r="P104" s="39">
        <v>0</v>
      </c>
      <c r="Q104" s="36"/>
    </row>
    <row r="105" spans="3:17" ht="6.75" customHeight="1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3:17" ht="6.75" customHeight="1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3:17" ht="6.75" customHeight="1">
      <c r="C107" s="40" t="s">
        <v>35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3:17" ht="6.75" customHeight="1">
      <c r="C108" s="41">
        <f>+C75-[1]continua!O14</f>
        <v>-216563</v>
      </c>
      <c r="D108" s="41">
        <f>+D75-[1]continua!P14</f>
        <v>-25778</v>
      </c>
      <c r="E108" s="41">
        <f t="shared" ref="E108:E137" si="1">+E75-C11</f>
        <v>-156064.97399999999</v>
      </c>
      <c r="F108" s="41">
        <f t="shared" ref="F108:F137" si="2">+F75-D11</f>
        <v>-29479.8</v>
      </c>
      <c r="G108" s="41">
        <f t="shared" ref="G108:G137" si="3">+G75-E11</f>
        <v>-130099.628</v>
      </c>
      <c r="H108" s="41">
        <f t="shared" ref="H108:H137" si="4">+H75-F11</f>
        <v>-33865.5</v>
      </c>
      <c r="I108" s="41">
        <f t="shared" ref="I108:I137" si="5">+I75-G11</f>
        <v>-100973.912</v>
      </c>
      <c r="J108" s="41">
        <f t="shared" ref="J108:J137" si="6">+J75-H11</f>
        <v>-36031.9</v>
      </c>
      <c r="K108" s="41">
        <f t="shared" ref="K108:K137" si="7">+K75-I11</f>
        <v>-60603.065999999999</v>
      </c>
      <c r="L108" s="41">
        <f t="shared" ref="L108:L137" si="8">+L75-J11</f>
        <v>-7112.1059999999998</v>
      </c>
      <c r="M108" s="41">
        <f t="shared" ref="M108:M137" si="9">+M75-K11</f>
        <v>-25703.324999999997</v>
      </c>
      <c r="N108" s="41">
        <f t="shared" ref="N108:N137" si="10">+N75-L11</f>
        <v>0</v>
      </c>
      <c r="O108" s="41">
        <f t="shared" ref="O108:O137" si="11">+O75-M11</f>
        <v>3.9999999971769284E-3</v>
      </c>
      <c r="P108" s="41">
        <f t="shared" ref="P108:P137" si="12">+P75-N11</f>
        <v>0</v>
      </c>
      <c r="Q108" s="36"/>
    </row>
    <row r="109" spans="3:17" ht="6.75" customHeight="1">
      <c r="C109" s="41">
        <f>+C76-[1]continua!O15</f>
        <v>-24577</v>
      </c>
      <c r="D109" s="41">
        <f>+D76-[1]continua!P15</f>
        <v>-3995</v>
      </c>
      <c r="E109" s="41">
        <f t="shared" si="1"/>
        <v>-19154.919999999998</v>
      </c>
      <c r="F109" s="41">
        <f t="shared" si="2"/>
        <v>-6065</v>
      </c>
      <c r="G109" s="41">
        <f t="shared" si="3"/>
        <v>-11846.825999999999</v>
      </c>
      <c r="H109" s="41">
        <f t="shared" si="4"/>
        <v>-7791.5</v>
      </c>
      <c r="I109" s="41">
        <f t="shared" si="5"/>
        <v>-11641.165999999999</v>
      </c>
      <c r="J109" s="41">
        <f t="shared" si="6"/>
        <v>-9329.5</v>
      </c>
      <c r="K109" s="41">
        <f t="shared" si="7"/>
        <v>-5836.3760000000002</v>
      </c>
      <c r="L109" s="41">
        <f t="shared" si="8"/>
        <v>-141.19999999999999</v>
      </c>
      <c r="M109" s="41">
        <f t="shared" si="9"/>
        <v>-1788.028</v>
      </c>
      <c r="N109" s="41">
        <f t="shared" si="10"/>
        <v>0</v>
      </c>
      <c r="O109" s="41">
        <f t="shared" si="11"/>
        <v>0</v>
      </c>
      <c r="P109" s="41">
        <f t="shared" si="12"/>
        <v>0</v>
      </c>
      <c r="Q109" s="36"/>
    </row>
    <row r="110" spans="3:17" ht="6.75" customHeight="1">
      <c r="C110" s="41">
        <f>+C77-[1]continua!O16</f>
        <v>-55186</v>
      </c>
      <c r="D110" s="41">
        <f>+D77-[1]continua!P16</f>
        <v>-18847</v>
      </c>
      <c r="E110" s="41">
        <f t="shared" si="1"/>
        <v>-43361.735999999997</v>
      </c>
      <c r="F110" s="41">
        <f t="shared" si="2"/>
        <v>-20347</v>
      </c>
      <c r="G110" s="41">
        <f t="shared" si="3"/>
        <v>-36699.699999999997</v>
      </c>
      <c r="H110" s="41">
        <f t="shared" si="4"/>
        <v>-21415.200000000001</v>
      </c>
      <c r="I110" s="41">
        <f t="shared" si="5"/>
        <v>-27006.249</v>
      </c>
      <c r="J110" s="41">
        <f t="shared" si="6"/>
        <v>-21639.4</v>
      </c>
      <c r="K110" s="41">
        <f t="shared" si="7"/>
        <v>-15869.763000000001</v>
      </c>
      <c r="L110" s="41">
        <f t="shared" si="8"/>
        <v>-2596.1999999999998</v>
      </c>
      <c r="M110" s="41">
        <f t="shared" si="9"/>
        <v>-4671.9030000000002</v>
      </c>
      <c r="N110" s="41">
        <f t="shared" si="10"/>
        <v>0</v>
      </c>
      <c r="O110" s="41">
        <f t="shared" si="11"/>
        <v>0</v>
      </c>
      <c r="P110" s="41">
        <f t="shared" si="12"/>
        <v>0</v>
      </c>
      <c r="Q110" s="36"/>
    </row>
    <row r="111" spans="3:17" ht="6.75" customHeight="1">
      <c r="C111" s="41">
        <f>+C78-[1]continua!O17</f>
        <v>-1249</v>
      </c>
      <c r="D111" s="41">
        <f>+D78-[1]continua!P17</f>
        <v>-863</v>
      </c>
      <c r="E111" s="41">
        <f t="shared" si="1"/>
        <v>-1144.5940000000001</v>
      </c>
      <c r="F111" s="41">
        <f t="shared" si="2"/>
        <v>-814.8</v>
      </c>
      <c r="G111" s="41">
        <f t="shared" si="3"/>
        <v>-901.00300000000004</v>
      </c>
      <c r="H111" s="41">
        <f t="shared" si="4"/>
        <v>-833.6</v>
      </c>
      <c r="I111" s="41">
        <f t="shared" si="5"/>
        <v>-912.43</v>
      </c>
      <c r="J111" s="41">
        <f t="shared" si="6"/>
        <v>-868.1</v>
      </c>
      <c r="K111" s="41">
        <f t="shared" si="7"/>
        <v>-234.571</v>
      </c>
      <c r="L111" s="41">
        <f t="shared" si="8"/>
        <v>-752.4</v>
      </c>
      <c r="M111" s="41">
        <f t="shared" si="9"/>
        <v>-50.728000000000002</v>
      </c>
      <c r="N111" s="41">
        <f t="shared" si="10"/>
        <v>0</v>
      </c>
      <c r="O111" s="41">
        <f t="shared" si="11"/>
        <v>0</v>
      </c>
      <c r="P111" s="41">
        <f t="shared" si="12"/>
        <v>0</v>
      </c>
      <c r="Q111" s="36"/>
    </row>
    <row r="112" spans="3:17" ht="6.75" customHeight="1">
      <c r="C112" s="41">
        <f>+C79-[1]continua!O18</f>
        <v>-35937</v>
      </c>
      <c r="D112" s="41">
        <f>+D79-[1]continua!P18</f>
        <v>-16768</v>
      </c>
      <c r="E112" s="41">
        <f t="shared" si="1"/>
        <v>-29321.561000000002</v>
      </c>
      <c r="F112" s="41">
        <f t="shared" si="2"/>
        <v>-18471.2</v>
      </c>
      <c r="G112" s="41">
        <f t="shared" si="3"/>
        <v>-25455.852999999999</v>
      </c>
      <c r="H112" s="41">
        <f t="shared" si="4"/>
        <v>-19434.8</v>
      </c>
      <c r="I112" s="41">
        <f t="shared" si="5"/>
        <v>-18008.001</v>
      </c>
      <c r="J112" s="41">
        <f t="shared" si="6"/>
        <v>-20285.099999999999</v>
      </c>
      <c r="K112" s="41">
        <f t="shared" si="7"/>
        <v>-11722.918</v>
      </c>
      <c r="L112" s="41">
        <f t="shared" si="8"/>
        <v>-1425.4</v>
      </c>
      <c r="M112" s="41">
        <f t="shared" si="9"/>
        <v>-3682.08</v>
      </c>
      <c r="N112" s="41">
        <f t="shared" si="10"/>
        <v>0</v>
      </c>
      <c r="O112" s="41">
        <f t="shared" si="11"/>
        <v>0</v>
      </c>
      <c r="P112" s="41">
        <f t="shared" si="12"/>
        <v>0</v>
      </c>
      <c r="Q112" s="36"/>
    </row>
    <row r="113" spans="3:17" ht="6.75" customHeight="1">
      <c r="C113" s="41">
        <f>+C80-[1]continua!O19</f>
        <v>-18001</v>
      </c>
      <c r="D113" s="41">
        <f>+D80-[1]continua!P19</f>
        <v>-1216</v>
      </c>
      <c r="E113" s="41">
        <f t="shared" si="1"/>
        <v>-12895.582</v>
      </c>
      <c r="F113" s="41">
        <f t="shared" si="2"/>
        <v>-1061</v>
      </c>
      <c r="G113" s="41">
        <f t="shared" si="3"/>
        <v>-10342.844999999999</v>
      </c>
      <c r="H113" s="41">
        <f t="shared" si="4"/>
        <v>-1146.8</v>
      </c>
      <c r="I113" s="41">
        <f t="shared" si="5"/>
        <v>-8085.817</v>
      </c>
      <c r="J113" s="41">
        <f t="shared" si="6"/>
        <v>-486.3</v>
      </c>
      <c r="K113" s="41">
        <f t="shared" si="7"/>
        <v>-3912.2739999999999</v>
      </c>
      <c r="L113" s="41">
        <f t="shared" si="8"/>
        <v>-418.4</v>
      </c>
      <c r="M113" s="41">
        <f t="shared" si="9"/>
        <v>-939.09500000000003</v>
      </c>
      <c r="N113" s="41">
        <f t="shared" si="10"/>
        <v>0</v>
      </c>
      <c r="O113" s="41">
        <f t="shared" si="11"/>
        <v>0</v>
      </c>
      <c r="P113" s="41">
        <f t="shared" si="12"/>
        <v>0</v>
      </c>
      <c r="Q113" s="36"/>
    </row>
    <row r="114" spans="3:17" ht="6.75" customHeight="1">
      <c r="C114" s="41">
        <f>+C81-[1]continua!O20</f>
        <v>-72228</v>
      </c>
      <c r="D114" s="41">
        <f>+D81-[1]continua!P20</f>
        <v>-1549</v>
      </c>
      <c r="E114" s="41">
        <f t="shared" si="1"/>
        <v>-53368.457999999999</v>
      </c>
      <c r="F114" s="41">
        <f t="shared" si="2"/>
        <v>-1096</v>
      </c>
      <c r="G114" s="41">
        <f t="shared" si="3"/>
        <v>-47580.87</v>
      </c>
      <c r="H114" s="41">
        <f t="shared" si="4"/>
        <v>-1149</v>
      </c>
      <c r="I114" s="41">
        <f t="shared" si="5"/>
        <v>-37066.51</v>
      </c>
      <c r="J114" s="41">
        <f t="shared" si="6"/>
        <v>-839.1</v>
      </c>
      <c r="K114" s="41">
        <f t="shared" si="7"/>
        <v>-23947.392</v>
      </c>
      <c r="L114" s="41">
        <f t="shared" si="8"/>
        <v>-386.9</v>
      </c>
      <c r="M114" s="41">
        <f t="shared" si="9"/>
        <v>-6413.1610000000001</v>
      </c>
      <c r="N114" s="41">
        <f t="shared" si="10"/>
        <v>0</v>
      </c>
      <c r="O114" s="41">
        <f t="shared" si="11"/>
        <v>0</v>
      </c>
      <c r="P114" s="41">
        <f t="shared" si="12"/>
        <v>0</v>
      </c>
      <c r="Q114" s="36"/>
    </row>
    <row r="115" spans="3:17" ht="6.75" customHeight="1">
      <c r="C115" s="41">
        <f>+C82-[1]continua!O21</f>
        <v>-44300</v>
      </c>
      <c r="D115" s="41">
        <f>+D82-[1]continua!P21</f>
        <v>-305</v>
      </c>
      <c r="E115" s="41">
        <f t="shared" si="1"/>
        <v>-30685.935000000001</v>
      </c>
      <c r="F115" s="41">
        <f t="shared" si="2"/>
        <v>-428</v>
      </c>
      <c r="G115" s="41">
        <f t="shared" si="3"/>
        <v>-24561.222000000002</v>
      </c>
      <c r="H115" s="41">
        <f t="shared" si="4"/>
        <v>-485.1</v>
      </c>
      <c r="I115" s="41">
        <f t="shared" si="5"/>
        <v>-21204.998</v>
      </c>
      <c r="J115" s="41">
        <f t="shared" si="6"/>
        <v>-368.7</v>
      </c>
      <c r="K115" s="41">
        <f t="shared" si="7"/>
        <v>-11273.026</v>
      </c>
      <c r="L115" s="41">
        <f t="shared" si="8"/>
        <v>-163.1</v>
      </c>
      <c r="M115" s="41">
        <f t="shared" si="9"/>
        <v>-3145.5859999999998</v>
      </c>
      <c r="N115" s="41">
        <f t="shared" si="10"/>
        <v>0</v>
      </c>
      <c r="O115" s="41">
        <f t="shared" si="11"/>
        <v>0</v>
      </c>
      <c r="P115" s="41">
        <f t="shared" si="12"/>
        <v>0</v>
      </c>
      <c r="Q115" s="36"/>
    </row>
    <row r="116" spans="3:17" ht="6.75" customHeight="1">
      <c r="C116" s="41">
        <f>+C83-[1]continua!O22</f>
        <v>0</v>
      </c>
      <c r="D116" s="41">
        <f>+D83-[1]continua!P22</f>
        <v>0</v>
      </c>
      <c r="E116" s="41">
        <f t="shared" si="1"/>
        <v>0</v>
      </c>
      <c r="F116" s="41">
        <f t="shared" si="2"/>
        <v>0</v>
      </c>
      <c r="G116" s="41">
        <f t="shared" si="3"/>
        <v>0</v>
      </c>
      <c r="H116" s="41">
        <f t="shared" si="4"/>
        <v>0</v>
      </c>
      <c r="I116" s="41">
        <f t="shared" si="5"/>
        <v>0</v>
      </c>
      <c r="J116" s="41">
        <f t="shared" si="6"/>
        <v>0</v>
      </c>
      <c r="K116" s="41">
        <f t="shared" si="7"/>
        <v>0</v>
      </c>
      <c r="L116" s="41">
        <f t="shared" si="8"/>
        <v>0</v>
      </c>
      <c r="M116" s="41">
        <f t="shared" si="9"/>
        <v>0</v>
      </c>
      <c r="N116" s="41">
        <f t="shared" si="10"/>
        <v>0</v>
      </c>
      <c r="O116" s="41">
        <f t="shared" si="11"/>
        <v>0</v>
      </c>
      <c r="P116" s="41">
        <f t="shared" si="12"/>
        <v>0</v>
      </c>
      <c r="Q116" s="36"/>
    </row>
    <row r="117" spans="3:17" ht="6.75" customHeight="1">
      <c r="C117" s="41">
        <f>+C84-[1]continua!O23</f>
        <v>-6981</v>
      </c>
      <c r="D117" s="41">
        <f>+D84-[1]continua!P23</f>
        <v>-110</v>
      </c>
      <c r="E117" s="41">
        <f t="shared" si="1"/>
        <v>-6167.11</v>
      </c>
      <c r="F117" s="41">
        <f t="shared" si="2"/>
        <v>-137</v>
      </c>
      <c r="G117" s="41">
        <f t="shared" si="3"/>
        <v>-5982.1</v>
      </c>
      <c r="H117" s="41">
        <f t="shared" si="4"/>
        <v>-151.4</v>
      </c>
      <c r="I117" s="41">
        <f t="shared" si="5"/>
        <v>-3883.7220000000002</v>
      </c>
      <c r="J117" s="41">
        <f t="shared" si="6"/>
        <v>-102.2</v>
      </c>
      <c r="K117" s="41">
        <f t="shared" si="7"/>
        <v>-4479.3729999999996</v>
      </c>
      <c r="L117" s="41">
        <f t="shared" si="8"/>
        <v>-60.8</v>
      </c>
      <c r="M117" s="41">
        <f t="shared" si="9"/>
        <v>-672.56399999999996</v>
      </c>
      <c r="N117" s="41">
        <f t="shared" si="10"/>
        <v>0</v>
      </c>
      <c r="O117" s="41">
        <f t="shared" si="11"/>
        <v>0</v>
      </c>
      <c r="P117" s="41">
        <f t="shared" si="12"/>
        <v>0</v>
      </c>
      <c r="Q117" s="36"/>
    </row>
    <row r="118" spans="3:17" ht="6.75" customHeight="1">
      <c r="C118" s="41">
        <f>+C85-[1]continua!O24</f>
        <v>-2377</v>
      </c>
      <c r="D118" s="41">
        <f>+D85-[1]continua!P24</f>
        <v>-109</v>
      </c>
      <c r="E118" s="41">
        <f t="shared" si="1"/>
        <v>-2332.7849999999999</v>
      </c>
      <c r="F118" s="41">
        <f t="shared" si="2"/>
        <v>-112</v>
      </c>
      <c r="G118" s="41">
        <f t="shared" si="3"/>
        <v>-1900.1220000000001</v>
      </c>
      <c r="H118" s="41">
        <f t="shared" si="4"/>
        <v>-105.1</v>
      </c>
      <c r="I118" s="41">
        <f t="shared" si="5"/>
        <v>-1696.2539999999999</v>
      </c>
      <c r="J118" s="41">
        <f t="shared" si="6"/>
        <v>-9.1</v>
      </c>
      <c r="K118" s="41">
        <f t="shared" si="7"/>
        <v>-1079.663</v>
      </c>
      <c r="L118" s="41">
        <f t="shared" si="8"/>
        <v>-26.9</v>
      </c>
      <c r="M118" s="41">
        <f t="shared" si="9"/>
        <v>-669.33900000000006</v>
      </c>
      <c r="N118" s="41">
        <f t="shared" si="10"/>
        <v>0</v>
      </c>
      <c r="O118" s="41">
        <f t="shared" si="11"/>
        <v>0</v>
      </c>
      <c r="P118" s="41">
        <f t="shared" si="12"/>
        <v>0</v>
      </c>
      <c r="Q118" s="36"/>
    </row>
    <row r="119" spans="3:17" ht="6.75" customHeight="1">
      <c r="C119" s="41">
        <f>+C86-[1]continua!O25</f>
        <v>0</v>
      </c>
      <c r="D119" s="41">
        <f>+D86-[1]continua!P25</f>
        <v>0</v>
      </c>
      <c r="E119" s="41">
        <f t="shared" si="1"/>
        <v>0</v>
      </c>
      <c r="F119" s="41">
        <f t="shared" si="2"/>
        <v>0</v>
      </c>
      <c r="G119" s="41">
        <f t="shared" si="3"/>
        <v>0</v>
      </c>
      <c r="H119" s="41">
        <f t="shared" si="4"/>
        <v>0</v>
      </c>
      <c r="I119" s="41">
        <f t="shared" si="5"/>
        <v>0</v>
      </c>
      <c r="J119" s="41">
        <f t="shared" si="6"/>
        <v>0</v>
      </c>
      <c r="K119" s="41">
        <f t="shared" si="7"/>
        <v>0</v>
      </c>
      <c r="L119" s="41">
        <f t="shared" si="8"/>
        <v>0</v>
      </c>
      <c r="M119" s="41">
        <f t="shared" si="9"/>
        <v>0</v>
      </c>
      <c r="N119" s="41">
        <f t="shared" si="10"/>
        <v>0</v>
      </c>
      <c r="O119" s="41">
        <f t="shared" si="11"/>
        <v>0</v>
      </c>
      <c r="P119" s="41">
        <f t="shared" si="12"/>
        <v>0</v>
      </c>
      <c r="Q119" s="36"/>
    </row>
    <row r="120" spans="3:17" ht="6.75" customHeight="1">
      <c r="C120" s="41">
        <f>+C87-[1]continua!O26</f>
        <v>-13918</v>
      </c>
      <c r="D120" s="41">
        <f>+D87-[1]continua!P26</f>
        <v>-682</v>
      </c>
      <c r="E120" s="41">
        <f t="shared" si="1"/>
        <v>-11184.862999999999</v>
      </c>
      <c r="F120" s="41">
        <f t="shared" si="2"/>
        <v>-290</v>
      </c>
      <c r="G120" s="41">
        <f t="shared" si="3"/>
        <v>-11564.789000000001</v>
      </c>
      <c r="H120" s="41">
        <f t="shared" si="4"/>
        <v>-289.10000000000002</v>
      </c>
      <c r="I120" s="41">
        <f t="shared" si="5"/>
        <v>-8173.482</v>
      </c>
      <c r="J120" s="41">
        <f t="shared" si="6"/>
        <v>-247.3</v>
      </c>
      <c r="K120" s="41">
        <f t="shared" si="7"/>
        <v>-5739.1989999999996</v>
      </c>
      <c r="L120" s="41">
        <f t="shared" si="8"/>
        <v>-42.5</v>
      </c>
      <c r="M120" s="41">
        <f t="shared" si="9"/>
        <v>-1648.184</v>
      </c>
      <c r="N120" s="41">
        <f t="shared" si="10"/>
        <v>0</v>
      </c>
      <c r="O120" s="41">
        <f t="shared" si="11"/>
        <v>0</v>
      </c>
      <c r="P120" s="41">
        <f t="shared" si="12"/>
        <v>0</v>
      </c>
      <c r="Q120" s="36"/>
    </row>
    <row r="121" spans="3:17" ht="6.75" customHeight="1">
      <c r="C121" s="41">
        <f>+C88-[1]continua!O27</f>
        <v>0</v>
      </c>
      <c r="D121" s="41">
        <f>+D88-[1]continua!P27</f>
        <v>0</v>
      </c>
      <c r="E121" s="41">
        <f t="shared" si="1"/>
        <v>0</v>
      </c>
      <c r="F121" s="41">
        <f t="shared" si="2"/>
        <v>0</v>
      </c>
      <c r="G121" s="41">
        <f t="shared" si="3"/>
        <v>0</v>
      </c>
      <c r="H121" s="41">
        <f t="shared" si="4"/>
        <v>0</v>
      </c>
      <c r="I121" s="41">
        <f t="shared" si="5"/>
        <v>0</v>
      </c>
      <c r="J121" s="41">
        <f t="shared" si="6"/>
        <v>0</v>
      </c>
      <c r="K121" s="41">
        <f t="shared" si="7"/>
        <v>0</v>
      </c>
      <c r="L121" s="41">
        <f t="shared" si="8"/>
        <v>0</v>
      </c>
      <c r="M121" s="41">
        <f t="shared" si="9"/>
        <v>0</v>
      </c>
      <c r="N121" s="41">
        <f t="shared" si="10"/>
        <v>0</v>
      </c>
      <c r="O121" s="41">
        <f t="shared" si="11"/>
        <v>0</v>
      </c>
      <c r="P121" s="41">
        <f t="shared" si="12"/>
        <v>0</v>
      </c>
      <c r="Q121" s="36"/>
    </row>
    <row r="122" spans="3:17" ht="6.75" customHeight="1">
      <c r="C122" s="41">
        <f>+C89-[1]continua!O28</f>
        <v>-2339</v>
      </c>
      <c r="D122" s="41">
        <f>+D89-[1]continua!P28</f>
        <v>-100</v>
      </c>
      <c r="E122" s="41">
        <f t="shared" si="1"/>
        <v>-1404.0429999999999</v>
      </c>
      <c r="F122" s="41">
        <f t="shared" si="2"/>
        <v>-98</v>
      </c>
      <c r="G122" s="41">
        <f t="shared" si="3"/>
        <v>-1144.992</v>
      </c>
      <c r="H122" s="41">
        <f t="shared" si="4"/>
        <v>-61.1</v>
      </c>
      <c r="I122" s="41">
        <f t="shared" si="5"/>
        <v>-854.37800000000004</v>
      </c>
      <c r="J122" s="41">
        <f t="shared" si="6"/>
        <v>-84.1</v>
      </c>
      <c r="K122" s="41">
        <f t="shared" si="7"/>
        <v>-519.76800000000003</v>
      </c>
      <c r="L122" s="41">
        <f t="shared" si="8"/>
        <v>-78.099999999999994</v>
      </c>
      <c r="M122" s="41">
        <f t="shared" si="9"/>
        <v>-115.774</v>
      </c>
      <c r="N122" s="41">
        <f t="shared" si="10"/>
        <v>0</v>
      </c>
      <c r="O122" s="41">
        <f t="shared" si="11"/>
        <v>0</v>
      </c>
      <c r="P122" s="41">
        <f t="shared" si="12"/>
        <v>0</v>
      </c>
      <c r="Q122" s="36"/>
    </row>
    <row r="123" spans="3:17" ht="6.75" customHeight="1">
      <c r="C123" s="41">
        <f>+C90-[1]continua!O29</f>
        <v>0</v>
      </c>
      <c r="D123" s="41">
        <f>+D90-[1]continua!P29</f>
        <v>0</v>
      </c>
      <c r="E123" s="41">
        <f t="shared" si="1"/>
        <v>0</v>
      </c>
      <c r="F123" s="41">
        <f t="shared" si="2"/>
        <v>0</v>
      </c>
      <c r="G123" s="41">
        <f t="shared" si="3"/>
        <v>-9.2629999999999999</v>
      </c>
      <c r="H123" s="41">
        <f t="shared" si="4"/>
        <v>0</v>
      </c>
      <c r="I123" s="41">
        <f t="shared" si="5"/>
        <v>-2.577</v>
      </c>
      <c r="J123" s="41">
        <f t="shared" si="6"/>
        <v>0</v>
      </c>
      <c r="K123" s="41">
        <f t="shared" si="7"/>
        <v>0</v>
      </c>
      <c r="L123" s="41">
        <f t="shared" si="8"/>
        <v>0</v>
      </c>
      <c r="M123" s="41">
        <f t="shared" si="9"/>
        <v>0</v>
      </c>
      <c r="N123" s="41">
        <f t="shared" si="10"/>
        <v>0</v>
      </c>
      <c r="O123" s="41">
        <f t="shared" si="11"/>
        <v>0</v>
      </c>
      <c r="P123" s="41">
        <f t="shared" si="12"/>
        <v>0</v>
      </c>
      <c r="Q123" s="36"/>
    </row>
    <row r="124" spans="3:17" ht="6.75" customHeight="1">
      <c r="C124" s="41">
        <f>+C91-[1]continua!O30</f>
        <v>0</v>
      </c>
      <c r="D124" s="41">
        <f>+D91-[1]continua!P30</f>
        <v>0</v>
      </c>
      <c r="E124" s="41">
        <f t="shared" si="1"/>
        <v>0</v>
      </c>
      <c r="F124" s="41">
        <f t="shared" si="2"/>
        <v>0</v>
      </c>
      <c r="G124" s="41">
        <f t="shared" si="3"/>
        <v>0</v>
      </c>
      <c r="H124" s="41">
        <f t="shared" si="4"/>
        <v>0</v>
      </c>
      <c r="I124" s="41">
        <f t="shared" si="5"/>
        <v>0</v>
      </c>
      <c r="J124" s="41">
        <f t="shared" si="6"/>
        <v>0</v>
      </c>
      <c r="K124" s="41">
        <f t="shared" si="7"/>
        <v>0</v>
      </c>
      <c r="L124" s="41">
        <f t="shared" si="8"/>
        <v>0</v>
      </c>
      <c r="M124" s="41">
        <f t="shared" si="9"/>
        <v>0</v>
      </c>
      <c r="N124" s="41">
        <f t="shared" si="10"/>
        <v>0</v>
      </c>
      <c r="O124" s="41">
        <f t="shared" si="11"/>
        <v>0</v>
      </c>
      <c r="P124" s="41">
        <f t="shared" si="12"/>
        <v>0</v>
      </c>
      <c r="Q124" s="36"/>
    </row>
    <row r="125" spans="3:17" ht="6.75" customHeight="1">
      <c r="C125" s="41">
        <f>+C92-[1]continua!O31</f>
        <v>-181</v>
      </c>
      <c r="D125" s="41">
        <f>+D92-[1]continua!P31</f>
        <v>0</v>
      </c>
      <c r="E125" s="41">
        <f t="shared" si="1"/>
        <v>-115.687</v>
      </c>
      <c r="F125" s="41">
        <f t="shared" si="2"/>
        <v>0</v>
      </c>
      <c r="G125" s="41">
        <f t="shared" si="3"/>
        <v>-266.51299999999998</v>
      </c>
      <c r="H125" s="41">
        <f t="shared" si="4"/>
        <v>0</v>
      </c>
      <c r="I125" s="41">
        <f t="shared" si="5"/>
        <v>-175.78100000000001</v>
      </c>
      <c r="J125" s="41">
        <f t="shared" si="6"/>
        <v>0</v>
      </c>
      <c r="K125" s="41">
        <f t="shared" si="7"/>
        <v>-74.055999999999997</v>
      </c>
      <c r="L125" s="41">
        <f t="shared" si="8"/>
        <v>0</v>
      </c>
      <c r="M125" s="41">
        <f t="shared" si="9"/>
        <v>-14.438000000000001</v>
      </c>
      <c r="N125" s="41">
        <f t="shared" si="10"/>
        <v>0</v>
      </c>
      <c r="O125" s="41">
        <f t="shared" si="11"/>
        <v>0</v>
      </c>
      <c r="P125" s="41">
        <f t="shared" si="12"/>
        <v>0</v>
      </c>
      <c r="Q125" s="36"/>
    </row>
    <row r="126" spans="3:17" ht="6.75" customHeight="1">
      <c r="C126" s="41">
        <f>+C93-[1]continua!O32</f>
        <v>-2133</v>
      </c>
      <c r="D126" s="41">
        <f>+D93-[1]continua!P32</f>
        <v>-243</v>
      </c>
      <c r="E126" s="41">
        <f t="shared" si="1"/>
        <v>-1478.0350000000001</v>
      </c>
      <c r="F126" s="41">
        <f t="shared" si="2"/>
        <v>-31</v>
      </c>
      <c r="G126" s="41">
        <f t="shared" si="3"/>
        <v>-2151.8690000000001</v>
      </c>
      <c r="H126" s="41">
        <f t="shared" si="4"/>
        <v>-57.2</v>
      </c>
      <c r="I126" s="41">
        <f t="shared" si="5"/>
        <v>-1075.318</v>
      </c>
      <c r="J126" s="41">
        <f t="shared" si="6"/>
        <v>-27.7</v>
      </c>
      <c r="K126" s="41">
        <f t="shared" si="7"/>
        <v>-782.30700000000002</v>
      </c>
      <c r="L126" s="41">
        <f t="shared" si="8"/>
        <v>-15.5</v>
      </c>
      <c r="M126" s="41">
        <f t="shared" si="9"/>
        <v>-147.27600000000001</v>
      </c>
      <c r="N126" s="41">
        <f t="shared" si="10"/>
        <v>0</v>
      </c>
      <c r="O126" s="41">
        <f t="shared" si="11"/>
        <v>0</v>
      </c>
      <c r="P126" s="41">
        <f t="shared" si="12"/>
        <v>0</v>
      </c>
      <c r="Q126" s="36"/>
    </row>
    <row r="127" spans="3:17" ht="6.75" customHeight="1">
      <c r="C127" s="41">
        <f>+C94-[1]continua!O33</f>
        <v>-42854</v>
      </c>
      <c r="D127" s="41">
        <f>+D94-[1]continua!P33</f>
        <v>-215</v>
      </c>
      <c r="E127" s="41">
        <f t="shared" si="1"/>
        <v>-26409.370999999999</v>
      </c>
      <c r="F127" s="41">
        <f t="shared" si="2"/>
        <v>-231.61099999999999</v>
      </c>
      <c r="G127" s="41">
        <f t="shared" si="3"/>
        <v>-21412.787</v>
      </c>
      <c r="H127" s="41">
        <f t="shared" si="4"/>
        <v>-170.77699999999999</v>
      </c>
      <c r="I127" s="41">
        <f t="shared" si="5"/>
        <v>-14893.477999999999</v>
      </c>
      <c r="J127" s="41">
        <f t="shared" si="6"/>
        <v>-206.30799999999999</v>
      </c>
      <c r="K127" s="41">
        <f t="shared" si="7"/>
        <v>-9661.6530000000002</v>
      </c>
      <c r="L127" s="41">
        <f t="shared" si="8"/>
        <v>-179.739</v>
      </c>
      <c r="M127" s="41">
        <f t="shared" si="9"/>
        <v>-4183.21</v>
      </c>
      <c r="N127" s="41">
        <f t="shared" si="10"/>
        <v>0</v>
      </c>
      <c r="O127" s="41">
        <f t="shared" si="11"/>
        <v>0</v>
      </c>
      <c r="P127" s="41">
        <f t="shared" si="12"/>
        <v>0</v>
      </c>
      <c r="Q127" s="36"/>
    </row>
    <row r="128" spans="3:17" ht="6.75" customHeight="1">
      <c r="C128" s="41">
        <f>+C95-[1]continua!O34</f>
        <v>-0.33700000000044383</v>
      </c>
      <c r="D128" s="41">
        <f>+D95-[1]continua!P34</f>
        <v>-0.41799999999999926</v>
      </c>
      <c r="E128" s="41">
        <f t="shared" si="1"/>
        <v>0</v>
      </c>
      <c r="F128" s="41">
        <f t="shared" si="2"/>
        <v>0</v>
      </c>
      <c r="G128" s="41">
        <f t="shared" si="3"/>
        <v>0</v>
      </c>
      <c r="H128" s="41">
        <f t="shared" si="4"/>
        <v>0</v>
      </c>
      <c r="I128" s="41">
        <f t="shared" si="5"/>
        <v>0</v>
      </c>
      <c r="J128" s="41">
        <f t="shared" si="6"/>
        <v>0</v>
      </c>
      <c r="K128" s="41">
        <f t="shared" si="7"/>
        <v>0</v>
      </c>
      <c r="L128" s="41">
        <f t="shared" si="8"/>
        <v>0</v>
      </c>
      <c r="M128" s="41">
        <f t="shared" si="9"/>
        <v>0</v>
      </c>
      <c r="N128" s="41">
        <f t="shared" si="10"/>
        <v>0</v>
      </c>
      <c r="O128" s="41">
        <f t="shared" si="11"/>
        <v>0</v>
      </c>
      <c r="P128" s="41">
        <f t="shared" si="12"/>
        <v>0</v>
      </c>
      <c r="Q128" s="36"/>
    </row>
    <row r="129" spans="3:17" ht="6.75" customHeight="1">
      <c r="C129" s="41">
        <f>+C96-[1]continua!O35</f>
        <v>-9.0000000000145519E-2</v>
      </c>
      <c r="D129" s="41">
        <f>+D96-[1]continua!P35</f>
        <v>-0.19999999999998863</v>
      </c>
      <c r="E129" s="41">
        <f t="shared" si="1"/>
        <v>0</v>
      </c>
      <c r="F129" s="41">
        <f t="shared" si="2"/>
        <v>0</v>
      </c>
      <c r="G129" s="41">
        <f t="shared" si="3"/>
        <v>0</v>
      </c>
      <c r="H129" s="41">
        <f t="shared" si="4"/>
        <v>0</v>
      </c>
      <c r="I129" s="41">
        <f t="shared" si="5"/>
        <v>0</v>
      </c>
      <c r="J129" s="41">
        <f t="shared" si="6"/>
        <v>0</v>
      </c>
      <c r="K129" s="41">
        <f t="shared" si="7"/>
        <v>0</v>
      </c>
      <c r="L129" s="41">
        <f t="shared" si="8"/>
        <v>0</v>
      </c>
      <c r="M129" s="41">
        <f t="shared" si="9"/>
        <v>0</v>
      </c>
      <c r="N129" s="41">
        <f t="shared" si="10"/>
        <v>0</v>
      </c>
      <c r="O129" s="41">
        <f t="shared" si="11"/>
        <v>0</v>
      </c>
      <c r="P129" s="41">
        <f t="shared" si="12"/>
        <v>0</v>
      </c>
      <c r="Q129" s="36"/>
    </row>
    <row r="130" spans="3:17" ht="6.75" customHeight="1">
      <c r="C130" s="41">
        <f>+C97-[1]continua!O36</f>
        <v>-0.24799999999959255</v>
      </c>
      <c r="D130" s="41">
        <f>+D97-[1]continua!P36</f>
        <v>-0.10000000000002274</v>
      </c>
      <c r="E130" s="41">
        <f t="shared" si="1"/>
        <v>0</v>
      </c>
      <c r="F130" s="41">
        <f t="shared" si="2"/>
        <v>0</v>
      </c>
      <c r="G130" s="41">
        <f t="shared" si="3"/>
        <v>0</v>
      </c>
      <c r="H130" s="41">
        <f t="shared" si="4"/>
        <v>0</v>
      </c>
      <c r="I130" s="41">
        <f t="shared" si="5"/>
        <v>0</v>
      </c>
      <c r="J130" s="41">
        <f t="shared" si="6"/>
        <v>0</v>
      </c>
      <c r="K130" s="41">
        <f t="shared" si="7"/>
        <v>0</v>
      </c>
      <c r="L130" s="41">
        <f t="shared" si="8"/>
        <v>0</v>
      </c>
      <c r="M130" s="41">
        <f t="shared" si="9"/>
        <v>0</v>
      </c>
      <c r="N130" s="41">
        <f t="shared" si="10"/>
        <v>0</v>
      </c>
      <c r="O130" s="41">
        <f t="shared" si="11"/>
        <v>0</v>
      </c>
      <c r="P130" s="41">
        <f t="shared" si="12"/>
        <v>0</v>
      </c>
      <c r="Q130" s="36"/>
    </row>
    <row r="131" spans="3:17" ht="6.75" customHeight="1">
      <c r="C131" s="41">
        <f>+C98-[1]continua!O37</f>
        <v>0.36700000000018917</v>
      </c>
      <c r="D131" s="41">
        <f>+D98-[1]continua!P37</f>
        <v>-0.10000000000002274</v>
      </c>
      <c r="E131" s="41">
        <f t="shared" si="1"/>
        <v>0</v>
      </c>
      <c r="F131" s="41">
        <f t="shared" si="2"/>
        <v>0</v>
      </c>
      <c r="G131" s="41">
        <f t="shared" si="3"/>
        <v>0</v>
      </c>
      <c r="H131" s="41">
        <f t="shared" si="4"/>
        <v>0</v>
      </c>
      <c r="I131" s="41">
        <f t="shared" si="5"/>
        <v>0</v>
      </c>
      <c r="J131" s="41">
        <f t="shared" si="6"/>
        <v>0</v>
      </c>
      <c r="K131" s="41">
        <f t="shared" si="7"/>
        <v>0</v>
      </c>
      <c r="L131" s="41">
        <f t="shared" si="8"/>
        <v>0</v>
      </c>
      <c r="M131" s="41">
        <f t="shared" si="9"/>
        <v>0</v>
      </c>
      <c r="N131" s="41">
        <f t="shared" si="10"/>
        <v>0</v>
      </c>
      <c r="O131" s="41">
        <f t="shared" si="11"/>
        <v>0</v>
      </c>
      <c r="P131" s="41">
        <f t="shared" si="12"/>
        <v>0</v>
      </c>
      <c r="Q131" s="36"/>
    </row>
    <row r="132" spans="3:17" ht="6.75" customHeight="1">
      <c r="C132" s="41">
        <f>+C99-[1]continua!O38</f>
        <v>0.38500000000000512</v>
      </c>
      <c r="D132" s="41">
        <f>+D99-[1]continua!P38</f>
        <v>0</v>
      </c>
      <c r="E132" s="41">
        <f t="shared" si="1"/>
        <v>0</v>
      </c>
      <c r="F132" s="41">
        <f t="shared" si="2"/>
        <v>0</v>
      </c>
      <c r="G132" s="41">
        <f t="shared" si="3"/>
        <v>0</v>
      </c>
      <c r="H132" s="41">
        <f t="shared" si="4"/>
        <v>0</v>
      </c>
      <c r="I132" s="41">
        <f t="shared" si="5"/>
        <v>0</v>
      </c>
      <c r="J132" s="41">
        <f t="shared" si="6"/>
        <v>0</v>
      </c>
      <c r="K132" s="41">
        <f t="shared" si="7"/>
        <v>0</v>
      </c>
      <c r="L132" s="41">
        <f t="shared" si="8"/>
        <v>0</v>
      </c>
      <c r="M132" s="41">
        <f t="shared" si="9"/>
        <v>0</v>
      </c>
      <c r="N132" s="41">
        <f t="shared" si="10"/>
        <v>0</v>
      </c>
      <c r="O132" s="41">
        <f t="shared" si="11"/>
        <v>0</v>
      </c>
      <c r="P132" s="41">
        <f t="shared" si="12"/>
        <v>0</v>
      </c>
      <c r="Q132" s="36"/>
    </row>
    <row r="133" spans="3:17" ht="6.75" customHeight="1">
      <c r="C133" s="41">
        <f>+C100-[1]continua!O39</f>
        <v>0</v>
      </c>
      <c r="D133" s="41">
        <f>+D100-[1]continua!P39</f>
        <v>0</v>
      </c>
      <c r="E133" s="41">
        <f t="shared" si="1"/>
        <v>0</v>
      </c>
      <c r="F133" s="41">
        <f t="shared" si="2"/>
        <v>0</v>
      </c>
      <c r="G133" s="41">
        <f t="shared" si="3"/>
        <v>0</v>
      </c>
      <c r="H133" s="41">
        <f t="shared" si="4"/>
        <v>0</v>
      </c>
      <c r="I133" s="41">
        <f t="shared" si="5"/>
        <v>0</v>
      </c>
      <c r="J133" s="41">
        <f t="shared" si="6"/>
        <v>0</v>
      </c>
      <c r="K133" s="41">
        <f t="shared" si="7"/>
        <v>0</v>
      </c>
      <c r="L133" s="41">
        <f t="shared" si="8"/>
        <v>0</v>
      </c>
      <c r="M133" s="41">
        <f t="shared" si="9"/>
        <v>0</v>
      </c>
      <c r="N133" s="41">
        <f t="shared" si="10"/>
        <v>0</v>
      </c>
      <c r="O133" s="41">
        <f t="shared" si="11"/>
        <v>0</v>
      </c>
      <c r="P133" s="41">
        <f t="shared" si="12"/>
        <v>0</v>
      </c>
      <c r="Q133" s="36"/>
    </row>
    <row r="134" spans="3:17" ht="6.75" customHeight="1">
      <c r="C134" s="41">
        <f>+C101-[1]continua!O40</f>
        <v>0</v>
      </c>
      <c r="D134" s="41">
        <f>+D101-[1]continua!P40</f>
        <v>0</v>
      </c>
      <c r="E134" s="41">
        <f t="shared" si="1"/>
        <v>0</v>
      </c>
      <c r="F134" s="41">
        <f t="shared" si="2"/>
        <v>0</v>
      </c>
      <c r="G134" s="41">
        <f t="shared" si="3"/>
        <v>0</v>
      </c>
      <c r="H134" s="41">
        <f t="shared" si="4"/>
        <v>0</v>
      </c>
      <c r="I134" s="41">
        <f t="shared" si="5"/>
        <v>0</v>
      </c>
      <c r="J134" s="41">
        <f t="shared" si="6"/>
        <v>0</v>
      </c>
      <c r="K134" s="41">
        <f t="shared" si="7"/>
        <v>0</v>
      </c>
      <c r="L134" s="41">
        <f t="shared" si="8"/>
        <v>0</v>
      </c>
      <c r="M134" s="41">
        <f t="shared" si="9"/>
        <v>0</v>
      </c>
      <c r="N134" s="41">
        <f t="shared" si="10"/>
        <v>0</v>
      </c>
      <c r="O134" s="41">
        <f t="shared" si="11"/>
        <v>0</v>
      </c>
      <c r="P134" s="41">
        <f t="shared" si="12"/>
        <v>0</v>
      </c>
      <c r="Q134" s="36"/>
    </row>
    <row r="135" spans="3:17" ht="6.75" customHeight="1">
      <c r="C135" s="41">
        <f>+C102-[1]continua!O41</f>
        <v>-0.12800000000000011</v>
      </c>
      <c r="D135" s="41">
        <f>+D102-[1]continua!P41</f>
        <v>0.30000000000001137</v>
      </c>
      <c r="E135" s="41">
        <f t="shared" si="1"/>
        <v>0</v>
      </c>
      <c r="F135" s="41">
        <f t="shared" si="2"/>
        <v>0</v>
      </c>
      <c r="G135" s="41">
        <f t="shared" si="3"/>
        <v>0</v>
      </c>
      <c r="H135" s="41">
        <f t="shared" si="4"/>
        <v>0</v>
      </c>
      <c r="I135" s="41">
        <f t="shared" si="5"/>
        <v>0</v>
      </c>
      <c r="J135" s="41">
        <f t="shared" si="6"/>
        <v>0</v>
      </c>
      <c r="K135" s="41">
        <f t="shared" si="7"/>
        <v>0</v>
      </c>
      <c r="L135" s="41">
        <f t="shared" si="8"/>
        <v>0</v>
      </c>
      <c r="M135" s="41">
        <f t="shared" si="9"/>
        <v>0</v>
      </c>
      <c r="N135" s="41">
        <f t="shared" si="10"/>
        <v>0</v>
      </c>
      <c r="O135" s="41">
        <f t="shared" si="11"/>
        <v>0</v>
      </c>
      <c r="P135" s="41">
        <f t="shared" si="12"/>
        <v>0</v>
      </c>
      <c r="Q135" s="36"/>
    </row>
    <row r="136" spans="3:17" ht="6.75" customHeight="1">
      <c r="C136" s="41">
        <f>+C103-[1]continua!O42</f>
        <v>9.100000000000108E-2</v>
      </c>
      <c r="D136" s="41">
        <f>+D103-[1]continua!P42</f>
        <v>-0.5</v>
      </c>
      <c r="E136" s="41">
        <f t="shared" si="1"/>
        <v>0</v>
      </c>
      <c r="F136" s="41">
        <f t="shared" si="2"/>
        <v>0</v>
      </c>
      <c r="G136" s="41">
        <f t="shared" si="3"/>
        <v>0</v>
      </c>
      <c r="H136" s="41">
        <f t="shared" si="4"/>
        <v>0</v>
      </c>
      <c r="I136" s="41">
        <f t="shared" si="5"/>
        <v>0</v>
      </c>
      <c r="J136" s="41">
        <f t="shared" si="6"/>
        <v>0</v>
      </c>
      <c r="K136" s="41">
        <f t="shared" si="7"/>
        <v>0</v>
      </c>
      <c r="L136" s="41">
        <f t="shared" si="8"/>
        <v>0</v>
      </c>
      <c r="M136" s="41">
        <f t="shared" si="9"/>
        <v>0</v>
      </c>
      <c r="N136" s="41">
        <f t="shared" si="10"/>
        <v>0</v>
      </c>
      <c r="O136" s="41">
        <f t="shared" si="11"/>
        <v>0</v>
      </c>
      <c r="P136" s="41">
        <f t="shared" si="12"/>
        <v>0</v>
      </c>
      <c r="Q136" s="36"/>
    </row>
    <row r="137" spans="3:17" ht="6.75" customHeight="1">
      <c r="C137" s="41">
        <f>+C104-[1]continua!O43</f>
        <v>-0.29300000000000637</v>
      </c>
      <c r="D137" s="41">
        <f>+D104-[1]continua!P43</f>
        <v>0</v>
      </c>
      <c r="E137" s="41">
        <f t="shared" si="1"/>
        <v>0</v>
      </c>
      <c r="F137" s="41">
        <f t="shared" si="2"/>
        <v>0</v>
      </c>
      <c r="G137" s="41">
        <f t="shared" si="3"/>
        <v>0</v>
      </c>
      <c r="H137" s="41">
        <f t="shared" si="4"/>
        <v>0</v>
      </c>
      <c r="I137" s="41">
        <f t="shared" si="5"/>
        <v>0</v>
      </c>
      <c r="J137" s="41">
        <f t="shared" si="6"/>
        <v>0</v>
      </c>
      <c r="K137" s="41">
        <f t="shared" si="7"/>
        <v>0</v>
      </c>
      <c r="L137" s="41">
        <f t="shared" si="8"/>
        <v>0</v>
      </c>
      <c r="M137" s="41">
        <f t="shared" si="9"/>
        <v>0</v>
      </c>
      <c r="N137" s="41">
        <f t="shared" si="10"/>
        <v>0</v>
      </c>
      <c r="O137" s="41">
        <f t="shared" si="11"/>
        <v>0</v>
      </c>
      <c r="P137" s="41">
        <f t="shared" si="12"/>
        <v>0</v>
      </c>
      <c r="Q137" s="36"/>
    </row>
    <row r="138" spans="3:17" ht="6.75" customHeight="1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3:17" ht="6.75" customHeight="1">
      <c r="C139" s="40" t="s">
        <v>36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3:17" ht="6.75" customHeight="1">
      <c r="C140" s="39">
        <v>216563.3</v>
      </c>
      <c r="D140" s="39">
        <f>+C140-[1]continua!O14</f>
        <v>0.29999999998835847</v>
      </c>
      <c r="E140" s="39">
        <v>156065</v>
      </c>
      <c r="F140" s="39">
        <f t="shared" ref="F140:F147" si="13">+E140-C11</f>
        <v>2.6000000012572855E-2</v>
      </c>
      <c r="G140" s="39">
        <v>130099.6</v>
      </c>
      <c r="H140" s="39">
        <f t="shared" ref="H140:H147" si="14">+G140-E11</f>
        <v>-2.7999999991152436E-2</v>
      </c>
      <c r="I140" s="39">
        <v>100973.9</v>
      </c>
      <c r="J140" s="39">
        <f t="shared" ref="J140:J147" si="15">+I140-G11</f>
        <v>-1.2000000002444722E-2</v>
      </c>
      <c r="K140" s="39">
        <v>60603.1</v>
      </c>
      <c r="L140" s="39">
        <f t="shared" ref="L140:L147" si="16">+K140-I11</f>
        <v>3.3999999999650754E-2</v>
      </c>
      <c r="M140" s="39">
        <v>25703.3</v>
      </c>
      <c r="N140" s="39">
        <f t="shared" ref="N140:N147" si="17">+M140-K11</f>
        <v>-2.4999999997817213E-2</v>
      </c>
      <c r="O140" s="39">
        <v>27350.1</v>
      </c>
      <c r="P140" s="39">
        <f t="shared" ref="P140:P147" si="18">+O140-M11</f>
        <v>2.2999999997409759E-2</v>
      </c>
      <c r="Q140" s="39"/>
    </row>
    <row r="141" spans="3:17" ht="6.75" customHeight="1">
      <c r="C141" s="39">
        <v>24577</v>
      </c>
      <c r="D141" s="39">
        <f>+C141-[1]continua!O15</f>
        <v>0</v>
      </c>
      <c r="E141" s="39">
        <v>19154.900000000001</v>
      </c>
      <c r="F141" s="39">
        <f t="shared" si="13"/>
        <v>-1.9999999996798579E-2</v>
      </c>
      <c r="G141" s="39">
        <v>11846.8</v>
      </c>
      <c r="H141" s="39">
        <f t="shared" si="14"/>
        <v>-2.5999999999839929E-2</v>
      </c>
      <c r="I141" s="39">
        <v>11641.2</v>
      </c>
      <c r="J141" s="39">
        <f t="shared" si="15"/>
        <v>3.4000000001469743E-2</v>
      </c>
      <c r="K141" s="39">
        <v>5836.4</v>
      </c>
      <c r="L141" s="39">
        <f t="shared" si="16"/>
        <v>2.3999999999432475E-2</v>
      </c>
      <c r="M141" s="39">
        <v>1788</v>
      </c>
      <c r="N141" s="39">
        <f t="shared" si="17"/>
        <v>-2.8000000000020009E-2</v>
      </c>
      <c r="O141" s="39">
        <v>754.4</v>
      </c>
      <c r="P141" s="39">
        <f t="shared" si="18"/>
        <v>0</v>
      </c>
      <c r="Q141" s="39"/>
    </row>
    <row r="142" spans="3:17" ht="6.75" customHeight="1">
      <c r="C142" s="39">
        <v>55186.5</v>
      </c>
      <c r="D142" s="39">
        <f>+C142-[1]continua!O16</f>
        <v>0.5</v>
      </c>
      <c r="E142" s="39">
        <v>43361.7</v>
      </c>
      <c r="F142" s="39">
        <f t="shared" si="13"/>
        <v>-3.6000000000058208E-2</v>
      </c>
      <c r="G142" s="39">
        <v>36699.699999999997</v>
      </c>
      <c r="H142" s="39">
        <f t="shared" si="14"/>
        <v>0</v>
      </c>
      <c r="I142" s="39">
        <v>27006.2</v>
      </c>
      <c r="J142" s="39">
        <f t="shared" si="15"/>
        <v>-4.8999999999068677E-2</v>
      </c>
      <c r="K142" s="39">
        <v>15869.8</v>
      </c>
      <c r="L142" s="39">
        <f t="shared" si="16"/>
        <v>3.6999999998442945E-2</v>
      </c>
      <c r="M142" s="39">
        <v>4671.8999999999996</v>
      </c>
      <c r="N142" s="39">
        <f t="shared" si="17"/>
        <v>-3.0000000006111804E-3</v>
      </c>
      <c r="O142" s="39">
        <v>1858</v>
      </c>
      <c r="P142" s="39">
        <f t="shared" si="18"/>
        <v>1.999999999998181E-2</v>
      </c>
      <c r="Q142" s="39"/>
    </row>
    <row r="143" spans="3:17" ht="6.75" customHeight="1">
      <c r="C143" s="39">
        <v>1248.7</v>
      </c>
      <c r="D143" s="39">
        <f>+C143-[1]continua!O17</f>
        <v>-0.29999999999995453</v>
      </c>
      <c r="E143" s="39">
        <v>1144.5999999999999</v>
      </c>
      <c r="F143" s="39">
        <f t="shared" si="13"/>
        <v>5.9999999998581188E-3</v>
      </c>
      <c r="G143" s="39">
        <v>901</v>
      </c>
      <c r="H143" s="39">
        <f t="shared" si="14"/>
        <v>-3.0000000000427463E-3</v>
      </c>
      <c r="I143" s="39">
        <v>912.4</v>
      </c>
      <c r="J143" s="39">
        <f t="shared" si="15"/>
        <v>-2.9999999999972715E-2</v>
      </c>
      <c r="K143" s="39">
        <v>234.6</v>
      </c>
      <c r="L143" s="39">
        <f t="shared" si="16"/>
        <v>2.8999999999996362E-2</v>
      </c>
      <c r="M143" s="39">
        <v>50.7</v>
      </c>
      <c r="N143" s="39">
        <f t="shared" si="17"/>
        <v>-2.7999999999998693E-2</v>
      </c>
      <c r="O143" s="39">
        <v>23.8</v>
      </c>
      <c r="P143" s="39">
        <f t="shared" si="18"/>
        <v>-1.0999999999999233E-2</v>
      </c>
      <c r="Q143" s="39"/>
    </row>
    <row r="144" spans="3:17" ht="6.75" customHeight="1">
      <c r="C144" s="39">
        <v>35937</v>
      </c>
      <c r="D144" s="39">
        <f>+C144-[1]continua!O18</f>
        <v>0</v>
      </c>
      <c r="E144" s="39">
        <v>29321.599999999999</v>
      </c>
      <c r="F144" s="39">
        <f t="shared" si="13"/>
        <v>3.8999999997031409E-2</v>
      </c>
      <c r="G144" s="39">
        <v>25455.9</v>
      </c>
      <c r="H144" s="39">
        <f t="shared" si="14"/>
        <v>4.7000000002299203E-2</v>
      </c>
      <c r="I144" s="39">
        <v>18008</v>
      </c>
      <c r="J144" s="39">
        <f t="shared" si="15"/>
        <v>-1.0000000002037268E-3</v>
      </c>
      <c r="K144" s="39">
        <v>11722.9</v>
      </c>
      <c r="L144" s="39">
        <f t="shared" si="16"/>
        <v>-1.8000000000029104E-2</v>
      </c>
      <c r="M144" s="39">
        <v>3682.1</v>
      </c>
      <c r="N144" s="39">
        <f t="shared" si="17"/>
        <v>1.999999999998181E-2</v>
      </c>
      <c r="O144" s="39">
        <v>1324.2</v>
      </c>
      <c r="P144" s="39">
        <f t="shared" si="18"/>
        <v>6.0000000000854925E-3</v>
      </c>
      <c r="Q144" s="39"/>
    </row>
    <row r="145" spans="3:17" ht="6.75" customHeight="1">
      <c r="C145" s="39">
        <v>18000.8</v>
      </c>
      <c r="D145" s="39">
        <f>+C145-[1]continua!O19</f>
        <v>-0.2000000000007276</v>
      </c>
      <c r="E145" s="39">
        <v>12895.6</v>
      </c>
      <c r="F145" s="39">
        <f t="shared" si="13"/>
        <v>1.8000000000029104E-2</v>
      </c>
      <c r="G145" s="39">
        <v>10342.799999999999</v>
      </c>
      <c r="H145" s="39">
        <f t="shared" si="14"/>
        <v>-4.500000000007276E-2</v>
      </c>
      <c r="I145" s="39">
        <v>8085.8</v>
      </c>
      <c r="J145" s="39">
        <f t="shared" si="15"/>
        <v>-1.6999999999825377E-2</v>
      </c>
      <c r="K145" s="39">
        <v>3912.3</v>
      </c>
      <c r="L145" s="39">
        <f t="shared" si="16"/>
        <v>2.6000000000294676E-2</v>
      </c>
      <c r="M145" s="39">
        <v>939.1</v>
      </c>
      <c r="N145" s="39">
        <f t="shared" si="17"/>
        <v>4.9999999999954525E-3</v>
      </c>
      <c r="O145" s="39">
        <v>510</v>
      </c>
      <c r="P145" s="39">
        <f t="shared" si="18"/>
        <v>2.4999999999977263E-2</v>
      </c>
      <c r="Q145" s="39"/>
    </row>
    <row r="146" spans="3:17" ht="6.75" customHeight="1">
      <c r="C146" s="39">
        <v>72228.399999999994</v>
      </c>
      <c r="D146" s="39">
        <f>+C146-[1]continua!O20</f>
        <v>0.39999999999417923</v>
      </c>
      <c r="E146" s="39">
        <v>53368.5</v>
      </c>
      <c r="F146" s="39">
        <f t="shared" si="13"/>
        <v>4.2000000001280569E-2</v>
      </c>
      <c r="G146" s="39">
        <v>47580.9</v>
      </c>
      <c r="H146" s="39">
        <f t="shared" si="14"/>
        <v>2.9999999998835847E-2</v>
      </c>
      <c r="I146" s="39">
        <v>37066.5</v>
      </c>
      <c r="J146" s="39">
        <f t="shared" si="15"/>
        <v>-1.0000000002037268E-2</v>
      </c>
      <c r="K146" s="39">
        <v>23947.4</v>
      </c>
      <c r="L146" s="39">
        <f t="shared" si="16"/>
        <v>8.0000000016298145E-3</v>
      </c>
      <c r="M146" s="39">
        <v>6413.2</v>
      </c>
      <c r="N146" s="39">
        <f t="shared" si="17"/>
        <v>3.8999999999759893E-2</v>
      </c>
      <c r="O146" s="39">
        <v>3247.4</v>
      </c>
      <c r="P146" s="39">
        <f t="shared" si="18"/>
        <v>-1.0999999999967258E-2</v>
      </c>
      <c r="Q146" s="39"/>
    </row>
    <row r="147" spans="3:17" ht="6.75" customHeight="1">
      <c r="C147" s="39">
        <v>44299.7</v>
      </c>
      <c r="D147" s="39">
        <f>+C147-[1]continua!O21</f>
        <v>-0.30000000000291038</v>
      </c>
      <c r="E147" s="39">
        <v>30685.9</v>
      </c>
      <c r="F147" s="39">
        <f t="shared" si="13"/>
        <v>-3.4999999999854481E-2</v>
      </c>
      <c r="G147" s="39">
        <v>24561.200000000001</v>
      </c>
      <c r="H147" s="39">
        <f t="shared" si="14"/>
        <v>-2.2000000000844011E-2</v>
      </c>
      <c r="I147" s="39">
        <v>21205</v>
      </c>
      <c r="J147" s="39">
        <f t="shared" si="15"/>
        <v>2.0000000004074536E-3</v>
      </c>
      <c r="K147" s="39">
        <v>11273</v>
      </c>
      <c r="L147" s="39">
        <f t="shared" si="16"/>
        <v>-2.5999999999839929E-2</v>
      </c>
      <c r="M147" s="39">
        <v>3145.6</v>
      </c>
      <c r="N147" s="39">
        <f t="shared" si="17"/>
        <v>1.4000000000123691E-2</v>
      </c>
      <c r="O147" s="39">
        <v>1667.8</v>
      </c>
      <c r="P147" s="39">
        <f t="shared" si="18"/>
        <v>4.7000000000025466E-2</v>
      </c>
      <c r="Q147" s="39"/>
    </row>
    <row r="148" spans="3:17" ht="6.75" customHeight="1">
      <c r="C148" s="39">
        <v>6981.1</v>
      </c>
      <c r="D148" s="39">
        <f>+C148-[1]continua!O23</f>
        <v>0.1000000000003638</v>
      </c>
      <c r="E148" s="39">
        <v>6167.1</v>
      </c>
      <c r="F148" s="39">
        <f>+E148-C20</f>
        <v>-9.999999999308784E-3</v>
      </c>
      <c r="G148" s="39">
        <v>5982.1</v>
      </c>
      <c r="H148" s="39">
        <f>+G148-E20</f>
        <v>0</v>
      </c>
      <c r="I148" s="39">
        <v>3883.7</v>
      </c>
      <c r="J148" s="39">
        <f>+I148-G20</f>
        <v>-2.2000000000389264E-2</v>
      </c>
      <c r="K148" s="39">
        <v>4479.3999999999996</v>
      </c>
      <c r="L148" s="39">
        <f>+K148-I20</f>
        <v>2.7000000000043656E-2</v>
      </c>
      <c r="M148" s="39">
        <v>672.6</v>
      </c>
      <c r="N148" s="39">
        <f>+M148-K20</f>
        <v>3.6000000000058208E-2</v>
      </c>
      <c r="O148" s="39">
        <v>222.7</v>
      </c>
      <c r="P148" s="39">
        <f>+O148-M20</f>
        <v>-1.5000000000014779E-2</v>
      </c>
      <c r="Q148" s="39"/>
    </row>
    <row r="149" spans="3:17" ht="6.75" customHeight="1">
      <c r="C149" s="39">
        <v>2377.1</v>
      </c>
      <c r="D149" s="39">
        <f>+C149-[1]continua!O24</f>
        <v>9.9999999999909051E-2</v>
      </c>
      <c r="E149" s="39">
        <v>2332.8000000000002</v>
      </c>
      <c r="F149" s="39">
        <f>+E149-C21</f>
        <v>1.5000000000327418E-2</v>
      </c>
      <c r="G149" s="39">
        <v>1900.1</v>
      </c>
      <c r="H149" s="39">
        <f>+G149-E21</f>
        <v>-2.200000000016189E-2</v>
      </c>
      <c r="I149" s="39">
        <v>1696.3</v>
      </c>
      <c r="J149" s="39">
        <f>+I149-G21</f>
        <v>4.6000000000049113E-2</v>
      </c>
      <c r="K149" s="39">
        <v>1079.7</v>
      </c>
      <c r="L149" s="39">
        <f>+K149-I21</f>
        <v>3.7000000000034561E-2</v>
      </c>
      <c r="M149" s="39">
        <v>669.3</v>
      </c>
      <c r="N149" s="39">
        <f>+M149-K21</f>
        <v>-3.9000000000100954E-2</v>
      </c>
      <c r="O149" s="39">
        <v>555.4</v>
      </c>
      <c r="P149" s="39">
        <f>+O149-M21</f>
        <v>-4.399999999998272E-2</v>
      </c>
      <c r="Q149" s="39"/>
    </row>
    <row r="150" spans="3:17" ht="6.75" customHeight="1">
      <c r="C150" s="39">
        <v>13917.8</v>
      </c>
      <c r="D150" s="39">
        <f>+C150-[1]continua!O26</f>
        <v>-0.2000000000007276</v>
      </c>
      <c r="E150" s="39">
        <v>11184.9</v>
      </c>
      <c r="F150" s="39">
        <f>+E150-C23</f>
        <v>3.7000000000261934E-2</v>
      </c>
      <c r="G150" s="39">
        <v>11564.8</v>
      </c>
      <c r="H150" s="39">
        <f>+G150-E23</f>
        <v>1.0999999998603016E-2</v>
      </c>
      <c r="I150" s="39">
        <v>8173.5</v>
      </c>
      <c r="J150" s="39">
        <f>+I150-G23</f>
        <v>1.8000000000029104E-2</v>
      </c>
      <c r="K150" s="39">
        <v>5739.2</v>
      </c>
      <c r="L150" s="39">
        <f>+K150-I23</f>
        <v>1.0000000002037268E-3</v>
      </c>
      <c r="M150" s="39">
        <v>1648.2</v>
      </c>
      <c r="N150" s="39">
        <f>+M150-K23</f>
        <v>1.6000000000076398E-2</v>
      </c>
      <c r="O150" s="39">
        <v>638.1</v>
      </c>
      <c r="P150" s="39">
        <f>+O150-M23</f>
        <v>-3.6999999999920874E-2</v>
      </c>
      <c r="Q150" s="39"/>
    </row>
    <row r="151" spans="3:17" ht="6.75" customHeight="1">
      <c r="C151" s="39">
        <v>2339.1</v>
      </c>
      <c r="D151" s="39">
        <f>+C151-[1]continua!O28</f>
        <v>9.9999999999909051E-2</v>
      </c>
      <c r="E151" s="39">
        <v>1404</v>
      </c>
      <c r="F151" s="39">
        <f>+E151-C25</f>
        <v>-4.299999999989268E-2</v>
      </c>
      <c r="G151" s="39">
        <v>1145</v>
      </c>
      <c r="H151" s="39">
        <f>+G151-E25</f>
        <v>8.0000000000381988E-3</v>
      </c>
      <c r="I151" s="39">
        <v>854.4</v>
      </c>
      <c r="J151" s="39">
        <f>+I151-G25</f>
        <v>2.1999999999934516E-2</v>
      </c>
      <c r="K151" s="39">
        <v>519.79999999999995</v>
      </c>
      <c r="L151" s="39">
        <f>+K151-I25</f>
        <v>3.1999999999925421E-2</v>
      </c>
      <c r="M151" s="39">
        <v>115.8</v>
      </c>
      <c r="N151" s="39">
        <f>+M151-K25</f>
        <v>2.5999999999996248E-2</v>
      </c>
      <c r="O151" s="39">
        <v>42.9</v>
      </c>
      <c r="P151" s="39">
        <f>+O151-M25</f>
        <v>1.9999999999953388E-3</v>
      </c>
      <c r="Q151" s="39"/>
    </row>
    <row r="152" spans="3:17" ht="6.75" customHeight="1">
      <c r="C152" s="39">
        <v>0</v>
      </c>
      <c r="D152" s="39">
        <f>+C152-[1]continua!O29</f>
        <v>0</v>
      </c>
      <c r="E152" s="39">
        <v>0</v>
      </c>
      <c r="F152" s="39">
        <f>+E152-C26</f>
        <v>0</v>
      </c>
      <c r="G152" s="39">
        <v>9.3000000000000007</v>
      </c>
      <c r="H152" s="39">
        <f>+G152-E26</f>
        <v>3.700000000000081E-2</v>
      </c>
      <c r="I152" s="39">
        <v>2.6</v>
      </c>
      <c r="J152" s="39">
        <f>+I152-G26</f>
        <v>2.3000000000000131E-2</v>
      </c>
      <c r="K152" s="39">
        <v>0</v>
      </c>
      <c r="L152" s="39">
        <f>+K152-I26</f>
        <v>0</v>
      </c>
      <c r="M152" s="39">
        <v>0</v>
      </c>
      <c r="N152" s="39">
        <f>+M152-K26</f>
        <v>0</v>
      </c>
      <c r="O152" s="39">
        <v>0</v>
      </c>
      <c r="P152" s="39">
        <f>+O152-M26</f>
        <v>0</v>
      </c>
      <c r="Q152" s="39"/>
    </row>
    <row r="153" spans="3:17" ht="6.75" customHeight="1">
      <c r="C153" s="39">
        <v>181</v>
      </c>
      <c r="D153" s="39">
        <f>+C153-[1]continua!O31</f>
        <v>0</v>
      </c>
      <c r="E153" s="39">
        <v>115.7</v>
      </c>
      <c r="F153" s="39">
        <f t="shared" ref="F153:F160" si="19">+E153-C28</f>
        <v>1.300000000000523E-2</v>
      </c>
      <c r="G153" s="39">
        <v>266.5</v>
      </c>
      <c r="H153" s="39">
        <f t="shared" ref="H153:H160" si="20">+G153-E28</f>
        <v>-1.2999999999976808E-2</v>
      </c>
      <c r="I153" s="39">
        <v>175.8</v>
      </c>
      <c r="J153" s="39">
        <f t="shared" ref="J153:J160" si="21">+I153-G28</f>
        <v>1.9000000000005457E-2</v>
      </c>
      <c r="K153" s="39">
        <v>74.099999999999994</v>
      </c>
      <c r="L153" s="39">
        <f t="shared" ref="L153:L160" si="22">+K153-I28</f>
        <v>4.399999999999693E-2</v>
      </c>
      <c r="M153" s="39">
        <v>14.4</v>
      </c>
      <c r="N153" s="39">
        <f t="shared" ref="N153:N160" si="23">+M153-K28</f>
        <v>-3.8000000000000256E-2</v>
      </c>
      <c r="O153" s="39">
        <v>3.6</v>
      </c>
      <c r="P153" s="39">
        <f t="shared" ref="P153:P160" si="24">+O153-M28</f>
        <v>-2.4999999999999911E-2</v>
      </c>
      <c r="Q153" s="39"/>
    </row>
    <row r="154" spans="3:17" ht="6.75" customHeight="1">
      <c r="C154" s="39">
        <v>2132.6999999999998</v>
      </c>
      <c r="D154" s="39">
        <f>+C154-[1]continua!O32</f>
        <v>-0.3000000000001819</v>
      </c>
      <c r="E154" s="39">
        <v>1478</v>
      </c>
      <c r="F154" s="39">
        <f t="shared" si="19"/>
        <v>-3.5000000000081855E-2</v>
      </c>
      <c r="G154" s="39">
        <v>2151.9</v>
      </c>
      <c r="H154" s="39">
        <f t="shared" si="20"/>
        <v>3.0999999999949068E-2</v>
      </c>
      <c r="I154" s="39">
        <v>1075.3</v>
      </c>
      <c r="J154" s="39">
        <f t="shared" si="21"/>
        <v>-1.8000000000029104E-2</v>
      </c>
      <c r="K154" s="39">
        <v>782.3</v>
      </c>
      <c r="L154" s="39">
        <f t="shared" si="22"/>
        <v>-7.0000000000618456E-3</v>
      </c>
      <c r="M154" s="39">
        <v>147.30000000000001</v>
      </c>
      <c r="N154" s="39">
        <f t="shared" si="23"/>
        <v>2.4000000000000909E-2</v>
      </c>
      <c r="O154" s="39">
        <v>116.8</v>
      </c>
      <c r="P154" s="39">
        <f t="shared" si="24"/>
        <v>-3.9000000000001478E-2</v>
      </c>
      <c r="Q154" s="39"/>
    </row>
    <row r="155" spans="3:17" ht="6.75" customHeight="1">
      <c r="C155" s="39">
        <v>42854.1</v>
      </c>
      <c r="D155" s="39">
        <f>+C155-[1]continua!O33</f>
        <v>9.9999999998544808E-2</v>
      </c>
      <c r="E155" s="39">
        <v>26409.4</v>
      </c>
      <c r="F155" s="39">
        <f t="shared" si="19"/>
        <v>2.9000000002270099E-2</v>
      </c>
      <c r="G155" s="39">
        <v>21412.799999999999</v>
      </c>
      <c r="H155" s="39">
        <f t="shared" si="20"/>
        <v>1.299999999901047E-2</v>
      </c>
      <c r="I155" s="39">
        <v>14893.5</v>
      </c>
      <c r="J155" s="39">
        <f t="shared" si="21"/>
        <v>2.2000000000844011E-2</v>
      </c>
      <c r="K155" s="39">
        <v>9661.7000000000007</v>
      </c>
      <c r="L155" s="39">
        <f t="shared" si="22"/>
        <v>4.7000000000480213E-2</v>
      </c>
      <c r="M155" s="39">
        <v>4183.2</v>
      </c>
      <c r="N155" s="39">
        <f t="shared" si="23"/>
        <v>-1.0000000000218279E-2</v>
      </c>
      <c r="O155" s="39">
        <v>4804.2</v>
      </c>
      <c r="P155" s="39">
        <f t="shared" si="24"/>
        <v>3.999999999996362E-2</v>
      </c>
      <c r="Q155" s="39"/>
    </row>
    <row r="156" spans="3:17" ht="6.75" customHeight="1">
      <c r="C156" s="39">
        <v>5353.7</v>
      </c>
      <c r="D156" s="39">
        <f>+C156-[1]continua!O34</f>
        <v>-0.3000000000001819</v>
      </c>
      <c r="E156" s="39">
        <v>5223.3</v>
      </c>
      <c r="F156" s="39">
        <f t="shared" si="19"/>
        <v>3.9999999999054126E-3</v>
      </c>
      <c r="G156" s="39">
        <v>4731.6000000000004</v>
      </c>
      <c r="H156" s="39">
        <f t="shared" si="20"/>
        <v>-9.9999999929423211E-4</v>
      </c>
      <c r="I156" s="39">
        <v>3770.4</v>
      </c>
      <c r="J156" s="39">
        <f t="shared" si="21"/>
        <v>1.2000000000170985E-2</v>
      </c>
      <c r="K156" s="39">
        <v>4638.7</v>
      </c>
      <c r="L156" s="39">
        <f t="shared" si="22"/>
        <v>1.9999999999527063E-2</v>
      </c>
      <c r="M156" s="39">
        <v>8085</v>
      </c>
      <c r="N156" s="39">
        <f t="shared" si="23"/>
        <v>-1.599999999962165E-2</v>
      </c>
      <c r="O156" s="39">
        <v>16651.8</v>
      </c>
      <c r="P156" s="39">
        <f t="shared" si="24"/>
        <v>-4.0000000000873115E-2</v>
      </c>
      <c r="Q156" s="39"/>
    </row>
    <row r="157" spans="3:17" ht="6.75" customHeight="1">
      <c r="C157" s="39">
        <v>9608.9</v>
      </c>
      <c r="D157" s="39">
        <f>+C157-[1]continua!O35</f>
        <v>-0.1000000000003638</v>
      </c>
      <c r="E157" s="39">
        <v>1080.4000000000001</v>
      </c>
      <c r="F157" s="39">
        <f t="shared" si="19"/>
        <v>2.5000000000090949E-2</v>
      </c>
      <c r="G157" s="39">
        <v>443.3</v>
      </c>
      <c r="H157" s="39">
        <f t="shared" si="20"/>
        <v>0</v>
      </c>
      <c r="I157" s="39">
        <v>116.4</v>
      </c>
      <c r="J157" s="39">
        <f t="shared" si="21"/>
        <v>3.8000000000010914E-2</v>
      </c>
      <c r="K157" s="39">
        <v>27.2</v>
      </c>
      <c r="L157" s="39">
        <f t="shared" si="22"/>
        <v>-1.0000000000001563E-2</v>
      </c>
      <c r="M157" s="39">
        <v>60</v>
      </c>
      <c r="N157" s="39">
        <f t="shared" si="23"/>
        <v>-9.0000000000003411E-3</v>
      </c>
      <c r="O157" s="39">
        <v>25.4</v>
      </c>
      <c r="P157" s="39">
        <f t="shared" si="24"/>
        <v>4.2999999999999261E-2</v>
      </c>
      <c r="Q157" s="39"/>
    </row>
    <row r="158" spans="3:17" ht="6.75" customHeight="1">
      <c r="C158" s="39">
        <v>6589.8</v>
      </c>
      <c r="D158" s="39">
        <f>+C158-[1]continua!O36</f>
        <v>-0.1999999999998181</v>
      </c>
      <c r="E158" s="39">
        <v>7327.3</v>
      </c>
      <c r="F158" s="39">
        <f t="shared" si="19"/>
        <v>4.3999999999869033E-2</v>
      </c>
      <c r="G158" s="39">
        <v>7206.5</v>
      </c>
      <c r="H158" s="39">
        <f t="shared" si="20"/>
        <v>-3.0999999999949068E-2</v>
      </c>
      <c r="I158" s="39">
        <v>6386.4</v>
      </c>
      <c r="J158" s="39">
        <f t="shared" si="21"/>
        <v>9.999999999308784E-3</v>
      </c>
      <c r="K158" s="39">
        <v>576.79999999999995</v>
      </c>
      <c r="L158" s="39">
        <f t="shared" si="22"/>
        <v>4.9999999999954525E-2</v>
      </c>
      <c r="M158" s="39">
        <v>42.2</v>
      </c>
      <c r="N158" s="39">
        <f t="shared" si="23"/>
        <v>-1.3999999999995794E-2</v>
      </c>
      <c r="O158" s="39">
        <v>1.2</v>
      </c>
      <c r="P158" s="39">
        <f t="shared" si="24"/>
        <v>4.4000000000000039E-2</v>
      </c>
      <c r="Q158" s="39"/>
    </row>
    <row r="159" spans="3:17" ht="6.75" customHeight="1">
      <c r="C159" s="39">
        <v>6474.4</v>
      </c>
      <c r="D159" s="39">
        <f>+C159-[1]continua!O37</f>
        <v>0.3999999999996362</v>
      </c>
      <c r="E159" s="39">
        <v>7212.1</v>
      </c>
      <c r="F159" s="39">
        <f t="shared" si="19"/>
        <v>-3.699999999935244E-2</v>
      </c>
      <c r="G159" s="39">
        <v>7077.9</v>
      </c>
      <c r="H159" s="39">
        <f t="shared" si="20"/>
        <v>-1.6000000000531145E-2</v>
      </c>
      <c r="I159" s="39">
        <v>6303.4</v>
      </c>
      <c r="J159" s="39">
        <f t="shared" si="21"/>
        <v>1.9999999994979589E-3</v>
      </c>
      <c r="K159" s="39">
        <v>576.5</v>
      </c>
      <c r="L159" s="39">
        <f t="shared" si="22"/>
        <v>-4.4999999999959073E-2</v>
      </c>
      <c r="M159" s="39">
        <v>42</v>
      </c>
      <c r="N159" s="39">
        <f t="shared" si="23"/>
        <v>4.2000000000001592E-2</v>
      </c>
      <c r="O159" s="39">
        <v>0.8</v>
      </c>
      <c r="P159" s="39">
        <f t="shared" si="24"/>
        <v>2.8000000000000025E-2</v>
      </c>
      <c r="Q159" s="39"/>
    </row>
    <row r="160" spans="3:17" ht="6.75" customHeight="1">
      <c r="C160" s="39">
        <v>115.4</v>
      </c>
      <c r="D160" s="39">
        <f>+C160-[1]continua!O38</f>
        <v>0.40000000000000568</v>
      </c>
      <c r="E160" s="39">
        <v>115.1</v>
      </c>
      <c r="F160" s="39">
        <f t="shared" si="19"/>
        <v>-1.9000000000005457E-2</v>
      </c>
      <c r="G160" s="39">
        <v>128.6</v>
      </c>
      <c r="H160" s="39">
        <f t="shared" si="20"/>
        <v>-1.5000000000014779E-2</v>
      </c>
      <c r="I160" s="39">
        <v>83</v>
      </c>
      <c r="J160" s="39">
        <f t="shared" si="21"/>
        <v>7.9999999999955662E-3</v>
      </c>
      <c r="K160" s="39">
        <v>0.2</v>
      </c>
      <c r="L160" s="39">
        <f t="shared" si="22"/>
        <v>-4.9999999999999767E-3</v>
      </c>
      <c r="M160" s="39">
        <v>0.3</v>
      </c>
      <c r="N160" s="39">
        <f t="shared" si="23"/>
        <v>4.3999999999999984E-2</v>
      </c>
      <c r="O160" s="39">
        <v>0.4</v>
      </c>
      <c r="P160" s="39">
        <f t="shared" si="24"/>
        <v>1.6000000000000014E-2</v>
      </c>
      <c r="Q160" s="39"/>
    </row>
    <row r="161" spans="3:17" ht="6.75" customHeight="1">
      <c r="C161" s="39">
        <v>123.9</v>
      </c>
      <c r="D161" s="39">
        <f>+C161-[1]continua!O41</f>
        <v>-9.9999999999994316E-2</v>
      </c>
      <c r="E161" s="39">
        <v>134.19999999999999</v>
      </c>
      <c r="F161" s="39">
        <f>+E161-C38</f>
        <v>-4.1000000000025238E-2</v>
      </c>
      <c r="G161" s="39">
        <v>141.5</v>
      </c>
      <c r="H161" s="39">
        <f>+G161-E38</f>
        <v>-4.5999999999992269E-2</v>
      </c>
      <c r="I161" s="39">
        <v>59.4</v>
      </c>
      <c r="J161" s="39">
        <f>+I161-G38</f>
        <v>3.6999999999999034E-2</v>
      </c>
      <c r="K161" s="39">
        <v>11.5</v>
      </c>
      <c r="L161" s="39">
        <f>+K161-I38</f>
        <v>4.4000000000000483E-2</v>
      </c>
      <c r="M161" s="39">
        <v>6.6</v>
      </c>
      <c r="N161" s="39">
        <f>+M161-K38</f>
        <v>4.3999999999999595E-2</v>
      </c>
      <c r="O161" s="39">
        <v>1.8</v>
      </c>
      <c r="P161" s="39">
        <f>+O161-M38</f>
        <v>2.4000000000000021E-2</v>
      </c>
      <c r="Q161" s="39"/>
    </row>
    <row r="162" spans="3:17" ht="6.75" customHeight="1">
      <c r="C162" s="39">
        <v>41.1</v>
      </c>
      <c r="D162" s="39">
        <f>+C162-[1]continua!O42</f>
        <v>0.10000000000000142</v>
      </c>
      <c r="E162" s="39">
        <v>5.3</v>
      </c>
      <c r="F162" s="39">
        <f>+E162-C39</f>
        <v>-2.2000000000000242E-2</v>
      </c>
      <c r="G162" s="39">
        <v>36.5</v>
      </c>
      <c r="H162" s="39">
        <f>+G162-E39</f>
        <v>3.399999999999892E-2</v>
      </c>
      <c r="I162" s="39">
        <v>34</v>
      </c>
      <c r="J162" s="39">
        <f>+I162-G39</f>
        <v>-3.0000000000001137E-3</v>
      </c>
      <c r="K162" s="39">
        <v>33.799999999999997</v>
      </c>
      <c r="L162" s="39">
        <f>+K162-I39</f>
        <v>1.3999999999995794E-2</v>
      </c>
      <c r="M162" s="39">
        <v>453.2</v>
      </c>
      <c r="N162" s="39">
        <f>+M162-K39</f>
        <v>-2.8000000000020009E-2</v>
      </c>
      <c r="O162" s="39">
        <v>6</v>
      </c>
      <c r="P162" s="39">
        <f>+O162-M39</f>
        <v>3.0000000000001137E-3</v>
      </c>
      <c r="Q162" s="39"/>
    </row>
    <row r="163" spans="3:17" ht="6.75" customHeight="1">
      <c r="C163" s="39">
        <v>492.7</v>
      </c>
      <c r="D163" s="39">
        <f>+C163-[1]continua!O43</f>
        <v>-0.30000000000001137</v>
      </c>
      <c r="E163" s="39">
        <v>723.7</v>
      </c>
      <c r="F163" s="39">
        <f>+E163-C40</f>
        <v>-4.3000000000006366E-2</v>
      </c>
      <c r="G163" s="39">
        <v>138.5</v>
      </c>
      <c r="H163" s="39">
        <f>+G163-E40</f>
        <v>2.0000000000010232E-2</v>
      </c>
      <c r="I163" s="39">
        <v>73.8</v>
      </c>
      <c r="J163" s="39">
        <f>+I163-G40</f>
        <v>1.9999999999996021E-2</v>
      </c>
      <c r="K163" s="39">
        <v>1.1000000000000001</v>
      </c>
      <c r="L163" s="39">
        <f>+K163-I40</f>
        <v>7.0000000000001172E-3</v>
      </c>
      <c r="M163" s="39">
        <v>1.1000000000000001</v>
      </c>
      <c r="N163" s="39">
        <f>+M163-K40</f>
        <v>2.9000000000000137E-2</v>
      </c>
      <c r="O163" s="39">
        <v>1.1000000000000001</v>
      </c>
      <c r="P163" s="39">
        <f>+O163-M40</f>
        <v>5.0000000000001155E-3</v>
      </c>
      <c r="Q163" s="39"/>
    </row>
    <row r="164" spans="3:17" ht="6.75" customHeight="1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3:17" ht="6.75" customHeight="1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6"/>
    </row>
    <row r="166" spans="3:17" ht="6.75" customHeight="1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3:17" ht="6.75" customHeight="1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3:17" ht="6.75" customHeight="1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3:17" ht="6.75" customHeight="1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3:17" ht="6.75" customHeight="1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3:17" ht="6.75" customHeight="1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3:17" ht="6.75" customHeight="1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3:17" ht="6.75" customHeight="1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3:17" ht="6.75" customHeight="1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3:17" ht="6.75" customHeight="1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3:17" ht="6.75" customHeight="1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3:17" ht="6.75" customHeight="1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3:17" ht="6.75" customHeight="1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3:17" ht="6.75" customHeight="1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3:17" ht="6.75" customHeight="1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3:17" ht="6.75" customHeight="1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3:17" ht="6.75" customHeight="1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3:17" ht="6.75" customHeight="1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3:17" ht="6.75" customHeight="1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3:17" ht="6.75" customHeight="1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3:17" ht="6.75" customHeight="1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3:17" ht="6.75" customHeight="1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3:17" ht="6.75" customHeight="1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3:17" ht="6.75" customHeight="1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3:17" ht="6.75" customHeight="1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3:17" ht="6.75" customHeight="1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3:17" ht="6.75" customHeight="1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3:17" ht="6.75" customHeight="1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3:17" ht="6.75" customHeight="1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3:17" ht="6.75" customHeight="1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3:17" ht="6.75" customHeight="1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3:17" ht="6.75" customHeight="1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3:17" ht="6.75" customHeight="1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3:17" ht="6.75" customHeight="1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3:17" ht="6.75" customHeight="1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3:17" ht="6.75" customHeight="1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3:17" ht="6.75" customHeight="1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3:17" ht="6.75" customHeight="1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3:17" ht="6.75" customHeight="1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3:17" ht="6.75" customHeight="1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3:17" ht="6.75" customHeight="1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3:17" ht="6.75" customHeight="1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3:17" ht="6.75" customHeight="1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3:17" ht="6.75" customHeight="1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3:17" ht="6.75" customHeight="1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3:17" ht="6.75" customHeight="1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3:17" ht="6.75" customHeight="1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3:17" ht="6.75" customHeight="1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3:17" ht="6.75" customHeight="1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3:17" ht="6.75" customHeight="1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3:17" ht="6.75" customHeight="1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3:17" ht="6.75" customHeight="1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3:17" ht="6.75" customHeight="1"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3:17" ht="6.75" customHeight="1"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3:17" ht="6.75" customHeight="1"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3:17" ht="6.75" customHeight="1"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3:17" ht="6.75" customHeight="1"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3:17" ht="6.75" customHeight="1"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3:17" ht="6.75" customHeight="1"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3:17" ht="6.75" customHeight="1"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3:17" ht="6.75" customHeight="1"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3:17" ht="6.75" customHeight="1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3:17" ht="6.75" customHeight="1"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3:17" ht="6.75" customHeight="1"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3:17" ht="6.75" customHeight="1"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3:17" ht="6.75" customHeight="1"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3:17" ht="6.75" customHeight="1"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3:17" ht="6.75" customHeight="1"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3:17" ht="6.75" customHeight="1"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</sheetData>
  <mergeCells count="22">
    <mergeCell ref="B5:B9"/>
    <mergeCell ref="C5:D5"/>
    <mergeCell ref="E5:F5"/>
    <mergeCell ref="G5:H5"/>
    <mergeCell ref="I5:J5"/>
    <mergeCell ref="H6:H9"/>
    <mergeCell ref="I6:I9"/>
    <mergeCell ref="J6:J9"/>
    <mergeCell ref="O5:P5"/>
    <mergeCell ref="L6:L9"/>
    <mergeCell ref="O6:O9"/>
    <mergeCell ref="P6:P9"/>
    <mergeCell ref="M5:N5"/>
    <mergeCell ref="M6:M9"/>
    <mergeCell ref="N6:N9"/>
    <mergeCell ref="K6:K9"/>
    <mergeCell ref="K5:L5"/>
    <mergeCell ref="C6:C9"/>
    <mergeCell ref="D6:D9"/>
    <mergeCell ref="E6:E9"/>
    <mergeCell ref="F6:F9"/>
    <mergeCell ref="G6:G9"/>
  </mergeCells>
  <pageMargins left="0.78740157480314965" right="1.5748031496062993" top="0.98425196850393704" bottom="0.98425196850393704" header="3.937007874015748E-2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P480Continuacion</vt:lpstr>
      <vt:lpstr>P480Continuacion!Área_de_impresión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2016-08-01T16:26:32Z</cp:lastPrinted>
  <dcterms:created xsi:type="dcterms:W3CDTF">2000-12-12T17:17:16Z</dcterms:created>
  <dcterms:modified xsi:type="dcterms:W3CDTF">2016-08-19T17:49:17Z</dcterms:modified>
</cp:coreProperties>
</file>