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12465" yWindow="45" windowWidth="12510" windowHeight="12165"/>
  </bookViews>
  <sheets>
    <sheet name="M4_618" sheetId="5" r:id="rId1"/>
  </sheets>
  <definedNames>
    <definedName name="_xlnm.Print_Area" localSheetId="0">M4_618!$A$1:$H$53</definedName>
  </definedNames>
  <calcPr calcId="152511"/>
</workbook>
</file>

<file path=xl/calcChain.xml><?xml version="1.0" encoding="utf-8"?>
<calcChain xmlns="http://schemas.openxmlformats.org/spreadsheetml/2006/main">
  <c r="D15" i="5" l="1"/>
  <c r="C15" i="5" l="1"/>
  <c r="D10" i="5" l="1"/>
  <c r="C10" i="5" s="1"/>
  <c r="D11" i="5"/>
  <c r="C11" i="5" s="1"/>
  <c r="D12" i="5"/>
  <c r="C12" i="5" s="1"/>
  <c r="D13" i="5"/>
  <c r="C13" i="5" s="1"/>
  <c r="D14" i="5"/>
  <c r="C14" i="5" s="1"/>
  <c r="D16" i="5"/>
  <c r="C16" i="5" s="1"/>
  <c r="D17" i="5"/>
  <c r="C17" i="5" s="1"/>
  <c r="D18" i="5"/>
  <c r="C18" i="5" s="1"/>
  <c r="D19" i="5"/>
  <c r="C19" i="5" s="1"/>
  <c r="D20" i="5"/>
  <c r="C20" i="5" s="1"/>
  <c r="D21" i="5"/>
  <c r="C21" i="5" s="1"/>
  <c r="D22" i="5"/>
  <c r="C22" i="5" s="1"/>
  <c r="D23" i="5"/>
  <c r="C23" i="5" s="1"/>
  <c r="D24" i="5"/>
  <c r="C24" i="5" s="1"/>
  <c r="D25" i="5"/>
  <c r="C25" i="5" s="1"/>
  <c r="D26" i="5"/>
  <c r="C26" i="5" s="1"/>
  <c r="D27" i="5"/>
  <c r="C27" i="5" s="1"/>
  <c r="D28" i="5"/>
  <c r="C28" i="5" s="1"/>
  <c r="D29" i="5"/>
  <c r="C29" i="5" s="1"/>
  <c r="D30" i="5"/>
  <c r="C30" i="5" s="1"/>
  <c r="D31" i="5"/>
  <c r="C31" i="5" s="1"/>
  <c r="D32" i="5"/>
  <c r="C32" i="5" s="1"/>
  <c r="D33" i="5"/>
  <c r="C33" i="5" s="1"/>
  <c r="D34" i="5"/>
  <c r="C34" i="5" s="1"/>
  <c r="D35" i="5"/>
  <c r="C35" i="5" s="1"/>
  <c r="D36" i="5"/>
  <c r="C36" i="5" s="1"/>
  <c r="D37" i="5"/>
  <c r="C37" i="5" s="1"/>
  <c r="D38" i="5"/>
  <c r="C38" i="5" s="1"/>
  <c r="D39" i="5"/>
  <c r="C39" i="5" s="1"/>
  <c r="D40" i="5"/>
  <c r="C40" i="5" s="1"/>
  <c r="D41" i="5"/>
  <c r="C41" i="5" s="1"/>
  <c r="D42" i="5"/>
  <c r="D43" i="5"/>
  <c r="C43" i="5" s="1"/>
  <c r="D9" i="5"/>
  <c r="C9" i="5" s="1"/>
  <c r="E7" i="5"/>
  <c r="F7" i="5"/>
  <c r="G7" i="5"/>
  <c r="H7" i="5"/>
  <c r="C7" i="5" l="1"/>
  <c r="D7" i="5"/>
  <c r="B7" i="5" l="1"/>
</calcChain>
</file>

<file path=xl/sharedStrings.xml><?xml version="1.0" encoding="utf-8"?>
<sst xmlns="http://schemas.openxmlformats.org/spreadsheetml/2006/main" count="57" uniqueCount="56">
  <si>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</si>
  <si>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</si>
  <si>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</si>
  <si>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</si>
  <si>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</si>
  <si>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</si>
  <si>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</si>
  <si>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</si>
  <si>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</si>
  <si>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</si>
  <si>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</si>
  <si>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</si>
  <si>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</si>
  <si>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</si>
  <si>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</si>
  <si>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</si>
  <si>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</si>
  <si>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</si>
  <si>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</si>
  <si>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</si>
  <si>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</si>
  <si>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</si>
  <si>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</si>
  <si>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</si>
  <si>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</si>
  <si>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</si>
  <si>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</si>
  <si>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</si>
  <si>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</si>
  <si>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</si>
  <si>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</si>
  <si>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</si>
  <si>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</si>
  <si>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</si>
  <si>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</si>
  <si>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</si>
  <si>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</si>
  <si>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</si>
  <si>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</si>
  <si>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</si>
  <si>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</si>
  <si>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</si>
  <si>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</si>
  <si>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</si>
  <si>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</si>
  <si>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</si>
  <si>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</si>
  <si>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 xml:space="preserve">4/ Incluye la inversión financiada con apoyos fiscales del Gobierno Federal, BID-BIRF y otros financiamientos externos, Contraparte Nacional, recursos propios, créditos y cooperaciones.  </t>
  </si>
  <si>
    <t>Fuente: Secretaría de Hacienda y Crédito Público, Unidad de Contabilidad Gubernamental con base en datos proporcionados por las  dependencias y entidades públicas, las cuales determi-</t>
  </si>
  <si>
    <t xml:space="preserve">              nan los criterios de distribución del gasto en inversión física por entidad federativa.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</si>
  <si>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</si>
  <si>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</si>
  <si>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</si>
  <si>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</si>
  <si>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</si>
  <si>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t>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</si>
</sst>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\ #,###,###,##0.0__"/>
    <numFmt numFmtId="166" formatCode="_-* #,##0.0_-;\-* #,##0.0_-;_-* &quot;-&quot;??_-;_-@_-"/>
    <numFmt numFmtId="167" formatCode="###,###,##0.0"/>
    <numFmt numFmtId="168" formatCode="#,##0.0_ ;[Red]\-#,##0.0\ 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  <font>
      <b/>
      <sz val="5"/>
      <color theme="0"/>
      <name val="Soberana Sans Light"/>
      <family val="3"/>
    </font>
    <font>
      <b/>
      <sz val="5"/>
      <color theme="1"/>
      <name val="Soberana Sans Light"/>
      <family val="3"/>
    </font>
    <font>
      <sz val="10"/>
      <name val="Arial"/>
      <family val="2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0" fontId="1" fillId="0" borderId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justify" vertical="center"/>
    </xf>
    <xf numFmtId="0" fontId="8" fillId="2" borderId="3" xfId="1" applyFont="1" applyFill="1" applyBorder="1" applyAlignment="1">
      <alignment horizontal="left" vertical="justify"/>
    </xf>
    <xf numFmtId="0" fontId="7" fillId="2" borderId="1" xfId="1" applyFont="1" applyFill="1" applyBorder="1" applyAlignment="1">
      <alignment horizontal="justify" vertical="center"/>
    </xf>
    <xf numFmtId="0" fontId="7" fillId="0" borderId="0" xfId="1" applyFont="1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164" fontId="10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/>
    <xf numFmtId="164" fontId="10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/>
    <xf numFmtId="0" fontId="8" fillId="2" borderId="2" xfId="1" applyFont="1" applyFill="1" applyBorder="1" applyAlignment="1">
      <alignment horizontal="justify" vertical="center"/>
    </xf>
    <xf numFmtId="0" fontId="12" fillId="0" borderId="0" xfId="0" applyFont="1"/>
    <xf numFmtId="0" fontId="8" fillId="2" borderId="3" xfId="1" applyFont="1" applyFill="1" applyBorder="1" applyAlignment="1">
      <alignment horizontal="justify" vertical="center"/>
    </xf>
    <xf numFmtId="0" fontId="8" fillId="2" borderId="3" xfId="1" applyFont="1" applyFill="1" applyBorder="1" applyAlignment="1">
      <alignment horizontal="left"/>
    </xf>
    <xf numFmtId="0" fontId="7" fillId="2" borderId="3" xfId="1" applyFont="1" applyFill="1" applyBorder="1" applyAlignment="1">
      <alignment horizontal="justify"/>
    </xf>
    <xf numFmtId="0" fontId="3" fillId="0" borderId="0" xfId="0" applyFont="1" applyAlignment="1"/>
    <xf numFmtId="164" fontId="14" fillId="0" borderId="2" xfId="0" applyNumberFormat="1" applyFont="1" applyFill="1" applyBorder="1" applyAlignment="1"/>
    <xf numFmtId="164" fontId="13" fillId="0" borderId="3" xfId="0" applyNumberFormat="1" applyFont="1" applyFill="1" applyBorder="1" applyAlignment="1"/>
    <xf numFmtId="164" fontId="10" fillId="0" borderId="3" xfId="0" applyNumberFormat="1" applyFont="1" applyBorder="1" applyAlignment="1"/>
    <xf numFmtId="164" fontId="12" fillId="0" borderId="3" xfId="0" applyNumberFormat="1" applyFont="1" applyBorder="1"/>
    <xf numFmtId="165" fontId="9" fillId="0" borderId="3" xfId="0" applyNumberFormat="1" applyFont="1" applyBorder="1" applyAlignment="1"/>
    <xf numFmtId="166" fontId="9" fillId="0" borderId="3" xfId="2" applyNumberFormat="1" applyFont="1" applyFill="1" applyBorder="1" applyAlignment="1">
      <alignment horizontal="right" vertical="center"/>
    </xf>
    <xf numFmtId="167" fontId="9" fillId="0" borderId="4" xfId="0" applyNumberFormat="1" applyFont="1" applyFill="1" applyBorder="1"/>
    <xf numFmtId="164" fontId="10" fillId="3" borderId="3" xfId="0" applyNumberFormat="1" applyFont="1" applyFill="1" applyBorder="1" applyAlignment="1">
      <alignment horizontal="right" vertical="center"/>
    </xf>
    <xf numFmtId="168" fontId="10" fillId="3" borderId="3" xfId="0" applyNumberFormat="1" applyFont="1" applyFill="1" applyBorder="1" applyAlignment="1">
      <alignment horizontal="right" vertical="center"/>
    </xf>
    <xf numFmtId="168" fontId="9" fillId="0" borderId="0" xfId="0" applyNumberFormat="1" applyFont="1" applyAlignment="1"/>
    <xf numFmtId="0" fontId="4" fillId="2" borderId="2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</cellXfs>
  <cellStyles count="3">
    <cellStyle name="Millares" xfId="2" builtinId="3"/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54"/>
  <sheetViews>
    <sheetView showGridLines="0" showZeros="0" tabSelected="1" zoomScale="190" zoomScaleNormal="190" workbookViewId="0">
      <selection activeCell="H2" sqref="H2"/>
    </sheetView>
  </sheetViews>
  <sheetFormatPr baseColWidth="10" defaultRowHeight="12.75" x14ac:dyDescent="0.2"/>
  <cols>
    <col min="1" max="1" width="10.85546875" style="1" customWidth="1"/>
    <col min="2" max="8" width="10.5703125" style="1" customWidth="1"/>
    <col min="9" max="9" width="12.85546875" style="1" bestFit="1" customWidth="1"/>
    <col min="10" max="16384" width="11.42578125" style="1"/>
  </cols>
  <sheetData>
    <row r="1" spans="1:8" ht="17.100000000000001" customHeight="1" x14ac:dyDescent="0.2">
      <c r="A1" s="4" t="s">
        <v>50</v>
      </c>
      <c r="B1" s="4"/>
      <c r="C1" s="4"/>
      <c r="D1" s="4"/>
      <c r="E1" s="4"/>
      <c r="F1" s="4"/>
      <c r="G1" s="4"/>
    </row>
    <row r="2" spans="1:8" ht="10.5" customHeight="1" x14ac:dyDescent="0.2">
      <c r="A2" s="5" t="s">
        <v>0</v>
      </c>
      <c r="H2" s="6" t="s">
        <v>55</v>
      </c>
    </row>
    <row r="3" spans="1:8" ht="12" customHeight="1" x14ac:dyDescent="0.2">
      <c r="A3" s="33" t="s">
        <v>1</v>
      </c>
      <c r="B3" s="35">
        <v>2014</v>
      </c>
      <c r="C3" s="36"/>
      <c r="D3" s="36"/>
      <c r="E3" s="36"/>
      <c r="F3" s="36"/>
      <c r="G3" s="36"/>
      <c r="H3" s="36"/>
    </row>
    <row r="4" spans="1:8" ht="12" customHeight="1" x14ac:dyDescent="0.2">
      <c r="A4" s="34"/>
      <c r="B4" s="43" t="s">
        <v>36</v>
      </c>
      <c r="C4" s="45" t="s">
        <v>54</v>
      </c>
      <c r="D4" s="37" t="s">
        <v>51</v>
      </c>
      <c r="E4" s="38"/>
      <c r="F4" s="39"/>
      <c r="G4" s="46" t="s">
        <v>52</v>
      </c>
      <c r="H4" s="46" t="s">
        <v>53</v>
      </c>
    </row>
    <row r="5" spans="1:8" ht="12" customHeight="1" x14ac:dyDescent="0.2">
      <c r="A5" s="34"/>
      <c r="B5" s="44"/>
      <c r="C5" s="42"/>
      <c r="D5" s="40"/>
      <c r="E5" s="41"/>
      <c r="F5" s="42"/>
      <c r="G5" s="47"/>
      <c r="H5" s="47"/>
    </row>
    <row r="6" spans="1:8" ht="42" customHeight="1" x14ac:dyDescent="0.2">
      <c r="A6" s="34"/>
      <c r="B6" s="44"/>
      <c r="C6" s="42"/>
      <c r="D6" s="7" t="s">
        <v>41</v>
      </c>
      <c r="E6" s="7" t="s">
        <v>42</v>
      </c>
      <c r="F6" s="7" t="s">
        <v>43</v>
      </c>
      <c r="G6" s="47"/>
      <c r="H6" s="47"/>
    </row>
    <row r="7" spans="1:8" s="18" customFormat="1" ht="11.25" customHeight="1" x14ac:dyDescent="0.25">
      <c r="A7" s="17" t="s">
        <v>36</v>
      </c>
      <c r="B7" s="23">
        <f>SUM(B9:B43)</f>
        <v>749205279.83956003</v>
      </c>
      <c r="C7" s="23">
        <f>SUM(C9:C41,C43)</f>
        <v>151550801.68851003</v>
      </c>
      <c r="D7" s="23">
        <f t="shared" ref="D7:H7" si="0">SUM(D9:D43)</f>
        <v>365308186.37400001</v>
      </c>
      <c r="E7" s="23">
        <f t="shared" si="0"/>
        <v>9903044.8830000013</v>
      </c>
      <c r="F7" s="23">
        <f t="shared" si="0"/>
        <v>355405141.49099988</v>
      </c>
      <c r="G7" s="23">
        <f t="shared" si="0"/>
        <v>31601795.435290005</v>
      </c>
      <c r="H7" s="23">
        <f t="shared" si="0"/>
        <v>200744496.34176001</v>
      </c>
    </row>
    <row r="8" spans="1:8" s="18" customFormat="1" ht="11.25" customHeight="1" x14ac:dyDescent="0.25">
      <c r="A8" s="19" t="s">
        <v>2</v>
      </c>
      <c r="B8" s="24"/>
      <c r="D8" s="24"/>
      <c r="E8" s="24"/>
      <c r="F8" s="24"/>
      <c r="G8" s="24"/>
      <c r="H8" s="24"/>
    </row>
    <row r="9" spans="1:8" s="22" customFormat="1" ht="11.25" customHeight="1" x14ac:dyDescent="0.2">
      <c r="A9" s="21" t="s">
        <v>3</v>
      </c>
      <c r="B9" s="31">
        <v>3777762.8639399991</v>
      </c>
      <c r="C9" s="32">
        <f t="shared" ref="C9:C41" si="1">B9-D9-G9-H9</f>
        <v>1254089.805219999</v>
      </c>
      <c r="D9" s="14">
        <f>SUM(E9:F9)</f>
        <v>67180.035999999993</v>
      </c>
      <c r="E9" s="27">
        <v>47394.688999999998</v>
      </c>
      <c r="F9" s="29">
        <v>19785.346999999994</v>
      </c>
      <c r="G9" s="28">
        <v>75588.501119999986</v>
      </c>
      <c r="H9" s="30">
        <v>2380904.5216000001</v>
      </c>
    </row>
    <row r="10" spans="1:8" ht="7.5" customHeight="1" x14ac:dyDescent="0.2">
      <c r="A10" s="8" t="s">
        <v>4</v>
      </c>
      <c r="B10" s="31">
        <v>8575946.8817499988</v>
      </c>
      <c r="C10" s="32">
        <f t="shared" si="1"/>
        <v>2735270.8660799996</v>
      </c>
      <c r="D10" s="14">
        <f t="shared" ref="D10:D43" si="2">SUM(E10:F10)</f>
        <v>1418582.247</v>
      </c>
      <c r="E10" s="27">
        <v>741565.99100000004</v>
      </c>
      <c r="F10" s="29">
        <v>677016.25599999994</v>
      </c>
      <c r="G10" s="28">
        <v>371478.75201</v>
      </c>
      <c r="H10" s="30">
        <v>4050615.0166599997</v>
      </c>
    </row>
    <row r="11" spans="1:8" ht="7.5" customHeight="1" x14ac:dyDescent="0.2">
      <c r="A11" s="8" t="s">
        <v>5</v>
      </c>
      <c r="B11" s="31">
        <v>4775200.1377100004</v>
      </c>
      <c r="C11" s="32">
        <f t="shared" si="1"/>
        <v>1920717.4688600004</v>
      </c>
      <c r="D11" s="14">
        <f t="shared" si="2"/>
        <v>716892.22399999993</v>
      </c>
      <c r="E11" s="27">
        <v>270902.30699999997</v>
      </c>
      <c r="F11" s="29">
        <v>445989.91699999996</v>
      </c>
      <c r="G11" s="28">
        <v>406684.24152000004</v>
      </c>
      <c r="H11" s="30">
        <v>1730906.2033299999</v>
      </c>
    </row>
    <row r="12" spans="1:8" ht="7.5" customHeight="1" x14ac:dyDescent="0.2">
      <c r="A12" s="8" t="s">
        <v>6</v>
      </c>
      <c r="B12" s="31">
        <v>98193257.908490002</v>
      </c>
      <c r="C12" s="32">
        <f t="shared" si="1"/>
        <v>2569809.334399994</v>
      </c>
      <c r="D12" s="14">
        <f t="shared" si="2"/>
        <v>93170282.276000008</v>
      </c>
      <c r="E12" s="27">
        <v>148800.81700000001</v>
      </c>
      <c r="F12" s="29">
        <v>93021481.459000006</v>
      </c>
      <c r="G12" s="28">
        <v>298388.71502</v>
      </c>
      <c r="H12" s="30">
        <v>2154777.5830700002</v>
      </c>
    </row>
    <row r="13" spans="1:8" s="22" customFormat="1" ht="11.25" customHeight="1" x14ac:dyDescent="0.2">
      <c r="A13" s="21" t="s">
        <v>7</v>
      </c>
      <c r="B13" s="31">
        <v>6724502.1730300002</v>
      </c>
      <c r="C13" s="32">
        <f t="shared" si="1"/>
        <v>1587372.5599800004</v>
      </c>
      <c r="D13" s="14">
        <f t="shared" si="2"/>
        <v>1143156.1489999997</v>
      </c>
      <c r="E13" s="27">
        <v>112479.429</v>
      </c>
      <c r="F13" s="29">
        <v>1030676.7199999997</v>
      </c>
      <c r="G13" s="28">
        <v>230821.53608999998</v>
      </c>
      <c r="H13" s="30">
        <v>3763151.92796</v>
      </c>
    </row>
    <row r="14" spans="1:8" ht="7.5" customHeight="1" x14ac:dyDescent="0.2">
      <c r="A14" s="8" t="s">
        <v>8</v>
      </c>
      <c r="B14" s="31">
        <v>4875844.9490300007</v>
      </c>
      <c r="C14" s="32">
        <f t="shared" si="1"/>
        <v>1834526.7041600014</v>
      </c>
      <c r="D14" s="14">
        <f t="shared" si="2"/>
        <v>1050610.6459999999</v>
      </c>
      <c r="E14" s="27">
        <v>915076.43700000003</v>
      </c>
      <c r="F14" s="29">
        <v>135534.20899999992</v>
      </c>
      <c r="G14" s="28">
        <v>779176.17853999999</v>
      </c>
      <c r="H14" s="30">
        <v>1211531.4203299999</v>
      </c>
    </row>
    <row r="15" spans="1:8" ht="7.5" customHeight="1" x14ac:dyDescent="0.2">
      <c r="A15" s="8" t="s">
        <v>9</v>
      </c>
      <c r="B15" s="31">
        <v>28064187.71621</v>
      </c>
      <c r="C15" s="32">
        <f t="shared" si="1"/>
        <v>3754637.8726700023</v>
      </c>
      <c r="D15" s="14">
        <f>SUM(E15:F15)</f>
        <v>5670378.8150000004</v>
      </c>
      <c r="E15" s="27">
        <v>160492.967</v>
      </c>
      <c r="F15" s="29">
        <v>5509885.8480000002</v>
      </c>
      <c r="G15" s="28">
        <v>580636.70122000005</v>
      </c>
      <c r="H15" s="30">
        <v>18058534.327319998</v>
      </c>
    </row>
    <row r="16" spans="1:8" ht="7.5" customHeight="1" x14ac:dyDescent="0.2">
      <c r="A16" s="8" t="s">
        <v>10</v>
      </c>
      <c r="B16" s="31">
        <v>10851951.78018</v>
      </c>
      <c r="C16" s="32">
        <f t="shared" si="1"/>
        <v>3702080.3682799991</v>
      </c>
      <c r="D16" s="14">
        <f t="shared" si="2"/>
        <v>1720505.87</v>
      </c>
      <c r="E16" s="27">
        <v>698636.84400000004</v>
      </c>
      <c r="F16" s="29">
        <v>1021869.0260000001</v>
      </c>
      <c r="G16" s="28">
        <v>338041.49548999988</v>
      </c>
      <c r="H16" s="30">
        <v>5091324.04641</v>
      </c>
    </row>
    <row r="17" spans="1:8" s="22" customFormat="1" ht="11.25" customHeight="1" x14ac:dyDescent="0.2">
      <c r="A17" s="21" t="s">
        <v>11</v>
      </c>
      <c r="B17" s="31">
        <v>114132092.10088001</v>
      </c>
      <c r="C17" s="32">
        <f t="shared" si="1"/>
        <v>56909845.474390015</v>
      </c>
      <c r="D17" s="14">
        <f t="shared" si="2"/>
        <v>30008201.165999997</v>
      </c>
      <c r="E17" s="27">
        <v>11938.669</v>
      </c>
      <c r="F17" s="29">
        <v>29996262.496999998</v>
      </c>
      <c r="G17" s="28">
        <v>13752613.08618</v>
      </c>
      <c r="H17" s="30">
        <v>13461432.374310002</v>
      </c>
    </row>
    <row r="18" spans="1:8" ht="7.5" customHeight="1" x14ac:dyDescent="0.2">
      <c r="A18" s="8" t="s">
        <v>12</v>
      </c>
      <c r="B18" s="31">
        <v>6578443.8099100012</v>
      </c>
      <c r="C18" s="32">
        <f t="shared" si="1"/>
        <v>2763388.426620001</v>
      </c>
      <c r="D18" s="14">
        <f t="shared" si="2"/>
        <v>847511.75100000005</v>
      </c>
      <c r="E18" s="27">
        <v>138481.33799999999</v>
      </c>
      <c r="F18" s="29">
        <v>709030.41300000006</v>
      </c>
      <c r="G18" s="28">
        <v>267688.80933999998</v>
      </c>
      <c r="H18" s="30">
        <v>2699854.8229499999</v>
      </c>
    </row>
    <row r="19" spans="1:8" ht="7.5" customHeight="1" x14ac:dyDescent="0.2">
      <c r="A19" s="8" t="s">
        <v>13</v>
      </c>
      <c r="B19" s="31">
        <v>18288350.91781</v>
      </c>
      <c r="C19" s="32">
        <f t="shared" si="1"/>
        <v>5325663.9870300014</v>
      </c>
      <c r="D19" s="14">
        <f t="shared" si="2"/>
        <v>3453287.0010000002</v>
      </c>
      <c r="E19" s="27">
        <v>346362.755</v>
      </c>
      <c r="F19" s="29">
        <v>3106924.2460000003</v>
      </c>
      <c r="G19" s="28">
        <v>582245.78038999997</v>
      </c>
      <c r="H19" s="30">
        <v>8927154.149389999</v>
      </c>
    </row>
    <row r="20" spans="1:8" ht="7.5" customHeight="1" x14ac:dyDescent="0.2">
      <c r="A20" s="8" t="s">
        <v>14</v>
      </c>
      <c r="B20" s="31">
        <v>16010518.049940001</v>
      </c>
      <c r="C20" s="32">
        <f t="shared" si="1"/>
        <v>3544728.8884800002</v>
      </c>
      <c r="D20" s="14">
        <f t="shared" si="2"/>
        <v>1328609.2889999999</v>
      </c>
      <c r="E20" s="27">
        <v>604040.84</v>
      </c>
      <c r="F20" s="29">
        <v>724568.44899999991</v>
      </c>
      <c r="G20" s="28">
        <v>283320.23679</v>
      </c>
      <c r="H20" s="30">
        <v>10853859.635670001</v>
      </c>
    </row>
    <row r="21" spans="1:8" s="22" customFormat="1" ht="11.25" customHeight="1" x14ac:dyDescent="0.2">
      <c r="A21" s="21" t="s">
        <v>15</v>
      </c>
      <c r="B21" s="31">
        <v>13095169.923390001</v>
      </c>
      <c r="C21" s="32">
        <f t="shared" si="1"/>
        <v>2819228.9797999999</v>
      </c>
      <c r="D21" s="14">
        <f t="shared" si="2"/>
        <v>2859222.6860000002</v>
      </c>
      <c r="E21" s="27">
        <v>239133.193</v>
      </c>
      <c r="F21" s="29">
        <v>2620089.4930000002</v>
      </c>
      <c r="G21" s="28">
        <v>2416180.9303200003</v>
      </c>
      <c r="H21" s="30">
        <v>5000537.3272700002</v>
      </c>
    </row>
    <row r="22" spans="1:8" ht="7.5" customHeight="1" x14ac:dyDescent="0.2">
      <c r="A22" s="8" t="s">
        <v>16</v>
      </c>
      <c r="B22" s="31">
        <v>14007922.716049999</v>
      </c>
      <c r="C22" s="32">
        <f t="shared" si="1"/>
        <v>3050407.0280299988</v>
      </c>
      <c r="D22" s="14">
        <f t="shared" si="2"/>
        <v>1510101.06</v>
      </c>
      <c r="E22" s="27">
        <v>316847.10800000001</v>
      </c>
      <c r="F22" s="29">
        <v>1193253.952</v>
      </c>
      <c r="G22" s="28">
        <v>647165.63007999992</v>
      </c>
      <c r="H22" s="30">
        <v>8800248.9979400001</v>
      </c>
    </row>
    <row r="23" spans="1:8" ht="7.5" customHeight="1" x14ac:dyDescent="0.2">
      <c r="A23" s="8" t="s">
        <v>17</v>
      </c>
      <c r="B23" s="31">
        <v>34094493.400579996</v>
      </c>
      <c r="C23" s="32">
        <f t="shared" si="1"/>
        <v>8419252.4520799927</v>
      </c>
      <c r="D23" s="14">
        <f t="shared" si="2"/>
        <v>1020574.374</v>
      </c>
      <c r="E23" s="27">
        <v>121401.24800000001</v>
      </c>
      <c r="F23" s="29">
        <v>899173.12599999993</v>
      </c>
      <c r="G23" s="28">
        <v>1134778.04944</v>
      </c>
      <c r="H23" s="30">
        <v>23519888.525060002</v>
      </c>
    </row>
    <row r="24" spans="1:8" ht="7.5" customHeight="1" x14ac:dyDescent="0.2">
      <c r="A24" s="8" t="s">
        <v>18</v>
      </c>
      <c r="B24" s="31">
        <v>11992329.027610002</v>
      </c>
      <c r="C24" s="32">
        <f t="shared" si="1"/>
        <v>3210718.7023500018</v>
      </c>
      <c r="D24" s="14">
        <f t="shared" si="2"/>
        <v>694175.11600000004</v>
      </c>
      <c r="E24" s="27">
        <v>110463.845</v>
      </c>
      <c r="F24" s="29">
        <v>583711.27100000007</v>
      </c>
      <c r="G24" s="28">
        <v>1560297.29164</v>
      </c>
      <c r="H24" s="30">
        <v>6527137.9176199995</v>
      </c>
    </row>
    <row r="25" spans="1:8" s="22" customFormat="1" ht="11.25" customHeight="1" x14ac:dyDescent="0.2">
      <c r="A25" s="21" t="s">
        <v>19</v>
      </c>
      <c r="B25" s="31">
        <v>4215427.3966999995</v>
      </c>
      <c r="C25" s="32">
        <f t="shared" si="1"/>
        <v>1312381.2220999999</v>
      </c>
      <c r="D25" s="14">
        <f t="shared" si="2"/>
        <v>471568.67100000003</v>
      </c>
      <c r="E25" s="27">
        <v>29917.135999999999</v>
      </c>
      <c r="F25" s="29">
        <v>441651.53500000003</v>
      </c>
      <c r="G25" s="28">
        <v>295309.44671000005</v>
      </c>
      <c r="H25" s="30">
        <v>2136168.0568899997</v>
      </c>
    </row>
    <row r="26" spans="1:8" ht="7.5" customHeight="1" x14ac:dyDescent="0.2">
      <c r="A26" s="8" t="s">
        <v>20</v>
      </c>
      <c r="B26" s="31">
        <v>5272331.5574800009</v>
      </c>
      <c r="C26" s="32">
        <f t="shared" si="1"/>
        <v>1590189.3662600007</v>
      </c>
      <c r="D26" s="14">
        <f t="shared" si="2"/>
        <v>1300658.6879999998</v>
      </c>
      <c r="E26" s="27">
        <v>842010.45499999996</v>
      </c>
      <c r="F26" s="29">
        <v>458648.23299999989</v>
      </c>
      <c r="G26" s="28">
        <v>299158.87109000003</v>
      </c>
      <c r="H26" s="30">
        <v>2082324.63213</v>
      </c>
    </row>
    <row r="27" spans="1:8" ht="7.5" customHeight="1" x14ac:dyDescent="0.2">
      <c r="A27" s="8" t="s">
        <v>21</v>
      </c>
      <c r="B27" s="31">
        <v>14811104.63129</v>
      </c>
      <c r="C27" s="32">
        <f t="shared" si="1"/>
        <v>3434518.8825900005</v>
      </c>
      <c r="D27" s="14">
        <f t="shared" si="2"/>
        <v>4303493.5159999998</v>
      </c>
      <c r="E27" s="27">
        <v>985102.72600000002</v>
      </c>
      <c r="F27" s="29">
        <v>3318390.79</v>
      </c>
      <c r="G27" s="28">
        <v>207329.76605000001</v>
      </c>
      <c r="H27" s="30">
        <v>6865762.4666500008</v>
      </c>
    </row>
    <row r="28" spans="1:8" ht="7.5" customHeight="1" x14ac:dyDescent="0.2">
      <c r="A28" s="8" t="s">
        <v>22</v>
      </c>
      <c r="B28" s="31">
        <v>15955010.407990003</v>
      </c>
      <c r="C28" s="32">
        <f t="shared" si="1"/>
        <v>3009882.7610800043</v>
      </c>
      <c r="D28" s="14">
        <f t="shared" si="2"/>
        <v>2159148.952</v>
      </c>
      <c r="E28" s="27">
        <v>163575.28899999999</v>
      </c>
      <c r="F28" s="29">
        <v>1995573.6630000002</v>
      </c>
      <c r="G28" s="28">
        <v>603234.94241000002</v>
      </c>
      <c r="H28" s="30">
        <v>10182743.752499999</v>
      </c>
    </row>
    <row r="29" spans="1:8" s="22" customFormat="1" ht="11.25" customHeight="1" x14ac:dyDescent="0.2">
      <c r="A29" s="21" t="s">
        <v>23</v>
      </c>
      <c r="B29" s="31">
        <v>16187462.057950001</v>
      </c>
      <c r="C29" s="32">
        <f t="shared" si="1"/>
        <v>2857954.3862800002</v>
      </c>
      <c r="D29" s="14">
        <f t="shared" si="2"/>
        <v>984733.90800000005</v>
      </c>
      <c r="E29" s="27">
        <v>232072.04699999999</v>
      </c>
      <c r="F29" s="29">
        <v>752661.86100000003</v>
      </c>
      <c r="G29" s="28">
        <v>420463.22990000003</v>
      </c>
      <c r="H29" s="30">
        <v>11924310.533770001</v>
      </c>
    </row>
    <row r="30" spans="1:8" ht="7.5" customHeight="1" x14ac:dyDescent="0.2">
      <c r="A30" s="8" t="s">
        <v>24</v>
      </c>
      <c r="B30" s="31">
        <v>4750380.5198899992</v>
      </c>
      <c r="C30" s="32">
        <f t="shared" si="1"/>
        <v>1308320.2547799991</v>
      </c>
      <c r="D30" s="14">
        <f t="shared" si="2"/>
        <v>594649.39800000004</v>
      </c>
      <c r="E30" s="27">
        <v>178746.37700000001</v>
      </c>
      <c r="F30" s="29">
        <v>415903.02100000007</v>
      </c>
      <c r="G30" s="28">
        <v>227355.71104999998</v>
      </c>
      <c r="H30" s="30">
        <v>2620055.15606</v>
      </c>
    </row>
    <row r="31" spans="1:8" ht="7.5" customHeight="1" x14ac:dyDescent="0.2">
      <c r="A31" s="8" t="s">
        <v>25</v>
      </c>
      <c r="B31" s="31">
        <v>5007810.3974200003</v>
      </c>
      <c r="C31" s="32">
        <f t="shared" si="1"/>
        <v>2032125.4668200002</v>
      </c>
      <c r="D31" s="14">
        <f t="shared" si="2"/>
        <v>157529.25399999999</v>
      </c>
      <c r="E31" s="27">
        <v>64997.699000000001</v>
      </c>
      <c r="F31" s="29">
        <v>92531.554999999993</v>
      </c>
      <c r="G31" s="28">
        <v>290780.40935999999</v>
      </c>
      <c r="H31" s="30">
        <v>2527375.2672400004</v>
      </c>
    </row>
    <row r="32" spans="1:8" ht="7.5" customHeight="1" x14ac:dyDescent="0.2">
      <c r="A32" s="8" t="s">
        <v>26</v>
      </c>
      <c r="B32" s="31">
        <v>7592304.0280500026</v>
      </c>
      <c r="C32" s="32">
        <f t="shared" si="1"/>
        <v>2968302.0079600019</v>
      </c>
      <c r="D32" s="14">
        <f t="shared" si="2"/>
        <v>270758.95500000002</v>
      </c>
      <c r="E32" s="27">
        <v>100420.466</v>
      </c>
      <c r="F32" s="29">
        <v>170338.489</v>
      </c>
      <c r="G32" s="28">
        <v>227478.26514999999</v>
      </c>
      <c r="H32" s="30">
        <v>4125764.7999400003</v>
      </c>
    </row>
    <row r="33" spans="1:8" s="22" customFormat="1" ht="11.25" customHeight="1" x14ac:dyDescent="0.2">
      <c r="A33" s="21" t="s">
        <v>27</v>
      </c>
      <c r="B33" s="31">
        <v>10133624.981819998</v>
      </c>
      <c r="C33" s="32">
        <f t="shared" si="1"/>
        <v>3815353.5744399987</v>
      </c>
      <c r="D33" s="14">
        <f t="shared" si="2"/>
        <v>764789.60199999996</v>
      </c>
      <c r="E33" s="27">
        <v>288034.49</v>
      </c>
      <c r="F33" s="29">
        <v>476755.11199999996</v>
      </c>
      <c r="G33" s="28">
        <v>751358.65064000001</v>
      </c>
      <c r="H33" s="30">
        <v>4802123.1547400001</v>
      </c>
    </row>
    <row r="34" spans="1:8" ht="7.5" customHeight="1" x14ac:dyDescent="0.2">
      <c r="A34" s="8" t="s">
        <v>28</v>
      </c>
      <c r="B34" s="31">
        <v>12089738.02248</v>
      </c>
      <c r="C34" s="32">
        <f t="shared" si="1"/>
        <v>3669997.3745999988</v>
      </c>
      <c r="D34" s="14">
        <f t="shared" si="2"/>
        <v>1674431.2349999999</v>
      </c>
      <c r="E34" s="27">
        <v>391734.23300000001</v>
      </c>
      <c r="F34" s="29">
        <v>1282697.0019999999</v>
      </c>
      <c r="G34" s="28">
        <v>257532.61452999999</v>
      </c>
      <c r="H34" s="30">
        <v>6487776.7983500008</v>
      </c>
    </row>
    <row r="35" spans="1:8" ht="7.5" customHeight="1" x14ac:dyDescent="0.2">
      <c r="A35" s="8" t="s">
        <v>29</v>
      </c>
      <c r="B35" s="31">
        <v>140351775.30271</v>
      </c>
      <c r="C35" s="32">
        <f t="shared" si="1"/>
        <v>3033063.1105900169</v>
      </c>
      <c r="D35" s="14">
        <f t="shared" si="2"/>
        <v>133575709.44599998</v>
      </c>
      <c r="E35" s="27">
        <v>200722.26800000001</v>
      </c>
      <c r="F35" s="29">
        <v>133374987.17799997</v>
      </c>
      <c r="G35" s="28">
        <v>297174.87516000005</v>
      </c>
      <c r="H35" s="30">
        <v>3445827.8709599995</v>
      </c>
    </row>
    <row r="36" spans="1:8" ht="7.5" customHeight="1" x14ac:dyDescent="0.2">
      <c r="A36" s="8" t="s">
        <v>30</v>
      </c>
      <c r="B36" s="31">
        <v>22363648.833660003</v>
      </c>
      <c r="C36" s="32">
        <f t="shared" si="1"/>
        <v>2933035.5723600034</v>
      </c>
      <c r="D36" s="14">
        <f t="shared" si="2"/>
        <v>13873740.507999999</v>
      </c>
      <c r="E36" s="27">
        <v>431019.23100000003</v>
      </c>
      <c r="F36" s="29">
        <v>13442721.276999999</v>
      </c>
      <c r="G36" s="28">
        <v>1159105.4179700001</v>
      </c>
      <c r="H36" s="30">
        <v>4397767.3353300001</v>
      </c>
    </row>
    <row r="37" spans="1:8" s="22" customFormat="1" ht="11.25" customHeight="1" x14ac:dyDescent="0.2">
      <c r="A37" s="21" t="s">
        <v>31</v>
      </c>
      <c r="B37" s="31">
        <v>3330470.5737799997</v>
      </c>
      <c r="C37" s="32">
        <f t="shared" si="1"/>
        <v>1127976.1150299995</v>
      </c>
      <c r="D37" s="14">
        <f t="shared" si="2"/>
        <v>14987.094999999999</v>
      </c>
      <c r="E37" s="27">
        <v>2046.1869999999999</v>
      </c>
      <c r="F37" s="29">
        <v>12940.907999999999</v>
      </c>
      <c r="G37" s="28">
        <v>64577.727989999999</v>
      </c>
      <c r="H37" s="30">
        <v>2122929.63576</v>
      </c>
    </row>
    <row r="38" spans="1:8" ht="7.5" customHeight="1" x14ac:dyDescent="0.2">
      <c r="A38" s="8" t="s">
        <v>32</v>
      </c>
      <c r="B38" s="31">
        <v>76892561.944710001</v>
      </c>
      <c r="C38" s="32">
        <f t="shared" si="1"/>
        <v>5328324.1611399949</v>
      </c>
      <c r="D38" s="14">
        <f t="shared" si="2"/>
        <v>57451960.635000005</v>
      </c>
      <c r="E38" s="27">
        <v>873485.40599999996</v>
      </c>
      <c r="F38" s="29">
        <v>56578475.229000002</v>
      </c>
      <c r="G38" s="28">
        <v>2226096.7580599999</v>
      </c>
      <c r="H38" s="30">
        <v>11886180.39051</v>
      </c>
    </row>
    <row r="39" spans="1:8" ht="7.5" customHeight="1" x14ac:dyDescent="0.2">
      <c r="A39" s="8" t="s">
        <v>33</v>
      </c>
      <c r="B39" s="31">
        <v>6958113.2215100005</v>
      </c>
      <c r="C39" s="32">
        <f t="shared" si="1"/>
        <v>1836372.4837300004</v>
      </c>
      <c r="D39" s="14">
        <f t="shared" si="2"/>
        <v>934735.33700000006</v>
      </c>
      <c r="E39" s="27">
        <v>108468.943</v>
      </c>
      <c r="F39" s="29">
        <v>826266.39400000009</v>
      </c>
      <c r="G39" s="28">
        <v>295414.70256999996</v>
      </c>
      <c r="H39" s="30">
        <v>3891590.6982100001</v>
      </c>
    </row>
    <row r="40" spans="1:8" ht="7.5" customHeight="1" x14ac:dyDescent="0.2">
      <c r="A40" s="8" t="s">
        <v>34</v>
      </c>
      <c r="B40" s="31">
        <v>7020535.0738899987</v>
      </c>
      <c r="C40" s="32">
        <f t="shared" si="1"/>
        <v>3658082.0650299988</v>
      </c>
      <c r="D40" s="14">
        <f t="shared" si="2"/>
        <v>96020.467999999993</v>
      </c>
      <c r="E40" s="27">
        <v>26673.453000000001</v>
      </c>
      <c r="F40" s="29">
        <v>69347.014999999985</v>
      </c>
      <c r="G40" s="28">
        <v>252495.54503000004</v>
      </c>
      <c r="H40" s="30">
        <v>3013936.9958299999</v>
      </c>
    </row>
    <row r="41" spans="1:8" s="18" customFormat="1" ht="11.25" customHeight="1" x14ac:dyDescent="0.25">
      <c r="A41" s="19" t="s">
        <v>35</v>
      </c>
      <c r="B41" s="31">
        <v>253238.37851999991</v>
      </c>
      <c r="C41" s="32">
        <f t="shared" si="1"/>
        <v>252575.7120899999</v>
      </c>
      <c r="D41" s="14">
        <f t="shared" si="2"/>
        <v>0</v>
      </c>
      <c r="E41" s="14"/>
      <c r="F41" s="14"/>
      <c r="G41" s="28">
        <v>662.6664300000001</v>
      </c>
      <c r="H41" s="14"/>
    </row>
    <row r="42" spans="1:8" s="18" customFormat="1" ht="8.25" customHeight="1" x14ac:dyDescent="0.25">
      <c r="A42" s="19" t="s">
        <v>38</v>
      </c>
      <c r="B42" s="25"/>
      <c r="C42" s="32"/>
      <c r="D42" s="14">
        <f t="shared" si="2"/>
        <v>0</v>
      </c>
      <c r="E42" s="26"/>
      <c r="F42" s="26"/>
      <c r="G42" s="26"/>
      <c r="H42" s="26"/>
    </row>
    <row r="43" spans="1:8" s="18" customFormat="1" ht="8.25" customHeight="1" x14ac:dyDescent="0.25">
      <c r="A43" s="20" t="s">
        <v>39</v>
      </c>
      <c r="B43" s="31">
        <v>1981768.1531999998</v>
      </c>
      <c r="C43" s="32">
        <f>B43-D43-G43-H43</f>
        <v>1980608.2531999999</v>
      </c>
      <c r="D43" s="14">
        <f t="shared" si="2"/>
        <v>0</v>
      </c>
      <c r="E43" s="14"/>
      <c r="F43" s="14"/>
      <c r="G43" s="28">
        <v>1159.9000000000001</v>
      </c>
      <c r="H43" s="14"/>
    </row>
    <row r="44" spans="1:8" ht="2.1" customHeight="1" x14ac:dyDescent="0.2">
      <c r="A44" s="9"/>
      <c r="B44" s="13"/>
      <c r="C44" s="14"/>
      <c r="D44" s="14"/>
      <c r="E44" s="14"/>
      <c r="F44" s="14"/>
      <c r="G44" s="15"/>
      <c r="H44" s="14"/>
    </row>
    <row r="45" spans="1:8" ht="2.1" customHeight="1" x14ac:dyDescent="0.2">
      <c r="A45" s="10"/>
      <c r="B45" s="16"/>
      <c r="C45" s="16"/>
      <c r="D45" s="16"/>
      <c r="E45" s="16"/>
      <c r="F45" s="16"/>
      <c r="G45" s="16"/>
      <c r="H45" s="16"/>
    </row>
    <row r="46" spans="1:8" ht="0.95" customHeight="1" x14ac:dyDescent="0.2">
      <c r="A46" s="11"/>
      <c r="B46" s="2"/>
      <c r="C46" s="2"/>
      <c r="D46" s="2"/>
      <c r="E46" s="2"/>
      <c r="F46" s="2"/>
      <c r="G46" s="2"/>
      <c r="H46" s="2"/>
    </row>
    <row r="47" spans="1:8" ht="7.5" customHeight="1" x14ac:dyDescent="0.2">
      <c r="A47" s="12" t="s">
        <v>44</v>
      </c>
      <c r="B47" s="2"/>
      <c r="C47" s="2"/>
      <c r="D47" s="2"/>
      <c r="E47" s="2"/>
      <c r="F47" s="2"/>
      <c r="G47" s="2"/>
      <c r="H47" s="2"/>
    </row>
    <row r="48" spans="1:8" ht="7.5" customHeight="1" x14ac:dyDescent="0.2">
      <c r="A48" s="12" t="s">
        <v>46</v>
      </c>
      <c r="B48" s="2"/>
      <c r="C48" s="2"/>
      <c r="D48" s="2"/>
      <c r="E48" s="2"/>
      <c r="F48" s="2"/>
      <c r="G48" s="2"/>
      <c r="H48" s="2"/>
    </row>
    <row r="49" spans="1:8" ht="7.5" customHeight="1" x14ac:dyDescent="0.2">
      <c r="A49" s="12" t="s">
        <v>37</v>
      </c>
      <c r="B49" s="2"/>
      <c r="C49" s="2"/>
      <c r="D49" s="2"/>
      <c r="E49" s="2"/>
      <c r="F49" s="2"/>
      <c r="G49" s="2"/>
      <c r="H49" s="2"/>
    </row>
    <row r="50" spans="1:8" ht="7.5" customHeight="1" x14ac:dyDescent="0.2">
      <c r="A50" s="12" t="s">
        <v>47</v>
      </c>
    </row>
    <row r="51" spans="1:8" ht="7.5" customHeight="1" x14ac:dyDescent="0.2">
      <c r="A51" s="12" t="s">
        <v>40</v>
      </c>
    </row>
    <row r="52" spans="1:8" ht="7.5" customHeight="1" x14ac:dyDescent="0.2">
      <c r="A52" s="12" t="s">
        <v>48</v>
      </c>
    </row>
    <row r="53" spans="1:8" ht="7.5" customHeight="1" x14ac:dyDescent="0.2">
      <c r="A53" s="12" t="s">
        <v>49</v>
      </c>
    </row>
    <row r="54" spans="1:8" ht="9" customHeight="1" x14ac:dyDescent="0.2">
      <c r="A54" s="3" t="s">
        <v>45</v>
      </c>
    </row>
  </sheetData>
  <mergeCells count="7"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M4_618</vt:lpstr>
      <vt:lpstr>M4_618!Área_de_impresión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2014-08-18T18:17:17Z</cp:lastPrinted>
  <dcterms:created xsi:type="dcterms:W3CDTF">2007-01-29T19:03:39Z</dcterms:created>
  <dcterms:modified xsi:type="dcterms:W3CDTF">2016-08-22T17:53:01Z</dcterms:modified>
</cp:coreProperties>
</file>