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_castro\Documents\2016\INFORME DE GOBIERNO\ACTUA. FINAL\FEDERALISMO\UCEF\"/>
    </mc:Choice>
  </mc:AlternateContent>
  <bookViews>
    <workbookView xWindow="-15" yWindow="-15" windowWidth="20730" windowHeight="8025"/>
  </bookViews>
  <sheets>
    <sheet name="continua" sheetId="7" r:id="rId1"/>
  </sheets>
  <externalReferences>
    <externalReference r:id="rId2"/>
    <externalReference r:id="rId3"/>
  </externalReferences>
  <definedNames>
    <definedName name="_xlnm.Print_Area" localSheetId="0">continua!$B$4:$S$56</definedName>
  </definedNames>
  <calcPr calcId="152511"/>
</workbook>
</file>

<file path=xl/calcChain.xml><?xml version="1.0" encoding="utf-8"?>
<calcChain xmlns="http://schemas.openxmlformats.org/spreadsheetml/2006/main">
  <c r="S9" i="7" l="1"/>
  <c r="R9" i="7"/>
  <c r="Q9" i="7"/>
  <c r="P9" i="7"/>
  <c r="O9" i="7"/>
  <c r="M9" i="7"/>
  <c r="N9" i="7" l="1"/>
  <c r="L9" i="7"/>
  <c r="K9" i="7"/>
  <c r="J9" i="7"/>
  <c r="I9" i="7"/>
  <c r="H9" i="7"/>
  <c r="G9" i="7"/>
  <c r="F9" i="7"/>
  <c r="E9" i="7"/>
  <c r="D9" i="7"/>
  <c r="C9" i="7"/>
  <c r="V50" i="7" l="1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U50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U51" i="7"/>
</calcChain>
</file>

<file path=xl/sharedStrings.xml><?xml version="1.0" encoding="utf-8"?>
<sst xmlns="http://schemas.openxmlformats.org/spreadsheetml/2006/main" count="51" uniqueCount="45">
  <si>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</si>
  <si>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</si>
  <si>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</si>
  <si>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</si>
  <si>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</si>
  <si>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</si>
  <si>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</si>
  <si>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</si>
  <si>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</si>
  <si>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</si>
  <si>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</si>
  <si>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</si>
  <si>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</si>
  <si>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</si>
  <si>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</si>
  <si>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</si>
  <si>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</si>
  <si>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</si>
  <si>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</si>
  <si>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</si>
  <si>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</si>
  <si>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</si>
  <si>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</si>
  <si>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</si>
  <si>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</si>
  <si>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</si>
  <si>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</si>
  <si>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</si>
  <si>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</si>
  <si>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</si>
  <si>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</si>
  <si>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(Continúa)</t>
  </si>
  <si>
    <t>(Millones de pesos)</t>
  </si>
  <si>
    <t xml:space="preserve"> Total</t>
  </si>
  <si>
    <t>2010</t>
  </si>
  <si>
    <t xml:space="preserve">            </t>
  </si>
  <si>
    <t/>
  </si>
  <si>
    <t>1/ Saldos a fin de periodo, incluye la deuda de las entidades federativas los municipios y de los organismos estatales y/o municipales. Datos revisados y actualizados por la entidad responsable.</t>
  </si>
  <si>
    <t xml:space="preserve">Fuente: Secretaría de Hacienda y Crédito Público (Unidad de Coordinación con Entidades Federativas) con base en los informes de las entidades federativas. </t>
  </si>
  <si>
    <t>Entidad
Federativa</t>
  </si>
  <si>
    <t xml:space="preserve">  Ciudad de México</t>
  </si>
  <si>
    <t>2015</t>
  </si>
  <si>
    <r>
      <t>Saldos de la deuda total  a diciembre de cada año de las entidades federativas</t>
    </r>
    <r>
      <rPr>
        <b/>
        <vertAlign val="superscript"/>
        <sz val="8.5"/>
        <rFont val="Soberana Sans Light"/>
        <family val="3"/>
      </rPr>
      <t>1/</t>
    </r>
  </si>
  <si>
    <r>
      <t>2016</t>
    </r>
    <r>
      <rPr>
        <vertAlign val="superscript"/>
        <sz val="6"/>
        <rFont val="Soberana Sans Light"/>
        <family val="3"/>
      </rPr>
      <t>2/</t>
    </r>
  </si>
  <si>
    <r>
      <t xml:space="preserve">2/ </t>
    </r>
    <r>
      <rPr>
        <sz val="5.5"/>
        <color theme="1"/>
        <rFont val="Soberana Sans Light"/>
        <family val="3"/>
      </rPr>
      <t>Cifras al mes de junio.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</si>
</sst>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0.0;\-\ ###\ ##0.0"/>
  </numFmts>
  <fonts count="23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name val="Soberana Sans Light"/>
      <family val="3"/>
    </font>
    <font>
      <b/>
      <sz val="8"/>
      <name val="Soberana Sans Light"/>
      <family val="3"/>
    </font>
    <font>
      <b/>
      <sz val="6"/>
      <name val="Soberana Sans Light"/>
      <family val="3"/>
    </font>
    <font>
      <sz val="7"/>
      <name val="Soberana Sans Light"/>
      <family val="3"/>
    </font>
    <font>
      <b/>
      <sz val="7"/>
      <name val="Soberana Sans Light"/>
      <family val="3"/>
    </font>
    <font>
      <b/>
      <sz val="10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sz val="5.5"/>
      <color theme="1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9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1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164" fontId="1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/>
    <xf numFmtId="0" fontId="6" fillId="2" borderId="0" xfId="0" applyFont="1" applyFill="1"/>
    <xf numFmtId="0" fontId="0" fillId="2" borderId="0" xfId="0" applyFill="1" applyBorder="1"/>
    <xf numFmtId="0" fontId="7" fillId="0" borderId="0" xfId="0" applyFont="1" applyBorder="1"/>
    <xf numFmtId="0" fontId="7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8" fillId="2" borderId="0" xfId="0" applyFont="1" applyFill="1"/>
    <xf numFmtId="0" fontId="11" fillId="2" borderId="0" xfId="0" applyFont="1" applyFill="1"/>
    <xf numFmtId="0" fontId="14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Border="1"/>
    <xf numFmtId="0" fontId="13" fillId="0" borderId="0" xfId="0" quotePrefix="1" applyFont="1" applyBorder="1" applyAlignment="1">
      <alignment horizontal="right"/>
    </xf>
    <xf numFmtId="0" fontId="15" fillId="3" borderId="1" xfId="0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165" fontId="18" fillId="2" borderId="2" xfId="1" applyNumberFormat="1" applyFont="1" applyFill="1" applyBorder="1" applyAlignment="1">
      <alignment horizontal="right" vertical="center"/>
    </xf>
    <xf numFmtId="165" fontId="19" fillId="2" borderId="2" xfId="1" applyNumberFormat="1" applyFont="1" applyFill="1" applyBorder="1" applyAlignment="1">
      <alignment horizontal="right" vertical="center"/>
    </xf>
    <xf numFmtId="0" fontId="18" fillId="2" borderId="2" xfId="0" applyFont="1" applyFill="1" applyBorder="1"/>
    <xf numFmtId="165" fontId="18" fillId="2" borderId="2" xfId="2" applyNumberFormat="1" applyFont="1" applyFill="1" applyBorder="1" applyAlignment="1">
      <alignment horizontal="right" vertical="center"/>
    </xf>
    <xf numFmtId="165" fontId="18" fillId="2" borderId="3" xfId="1" applyNumberFormat="1" applyFont="1" applyFill="1" applyBorder="1" applyAlignment="1">
      <alignment horizontal="right" vertical="center"/>
    </xf>
    <xf numFmtId="165" fontId="18" fillId="2" borderId="3" xfId="2" applyNumberFormat="1" applyFont="1" applyFill="1" applyBorder="1" applyAlignment="1">
      <alignment horizontal="right" vertical="center"/>
    </xf>
    <xf numFmtId="0" fontId="15" fillId="3" borderId="2" xfId="0" applyFont="1" applyFill="1" applyBorder="1" applyAlignment="1">
      <alignment horizontal="left" vertical="center"/>
    </xf>
    <xf numFmtId="165" fontId="16" fillId="3" borderId="2" xfId="0" applyNumberFormat="1" applyFont="1" applyFill="1" applyBorder="1" applyAlignment="1">
      <alignment horizontal="left" vertical="center"/>
    </xf>
    <xf numFmtId="165" fontId="16" fillId="3" borderId="3" xfId="0" applyNumberFormat="1" applyFont="1" applyFill="1" applyBorder="1" applyAlignment="1">
      <alignment horizontal="left" vertical="center"/>
    </xf>
    <xf numFmtId="0" fontId="20" fillId="2" borderId="0" xfId="0" applyFont="1" applyFill="1"/>
    <xf numFmtId="0" fontId="10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/>
    </xf>
    <xf numFmtId="0" fontId="13" fillId="3" borderId="3" xfId="0" quotePrefix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pag199" xfId="1"/>
    <cellStyle name="Normal_pag199 2" xfId="2"/>
  </cellStyles>
  <dxfs count="0"/>
  <tableStyles count="0" defaultTableStyle="TableStyleMedium9" defaultPivotStyle="PivotStyleLight16"/>
  <colors>
    <mruColors>
      <color rgb="FF808080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ladys_cabrera/Configuraci&#243;n%20local/Archivos%20temporales%20de%20Internet/OLK1D/DEUDA_ENT%20FED_Validada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ladys_cabrera/Configuraci&#243;n%20local/Archivos%20temporales%20de%20Internet/OLK1D/DEUDA-ENT%20FED%20(Marzo%20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ua"/>
      <sheetName val="continuación"/>
      <sheetName val="concluy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ua"/>
      <sheetName val="continuación"/>
      <sheetName val="concluy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58"/>
  <sheetViews>
    <sheetView showGridLines="0" tabSelected="1" zoomScale="150" workbookViewId="0"/>
  </sheetViews>
  <sheetFormatPr baseColWidth="10" defaultRowHeight="12.75" x14ac:dyDescent="0.2"/>
  <cols>
    <col min="1" max="2" width="9.7109375" style="1" customWidth="1"/>
    <col min="3" max="19" width="5.85546875" style="1" customWidth="1"/>
    <col min="20" max="20" width="11.42578125" style="1"/>
    <col min="21" max="40" width="3.85546875" style="1" customWidth="1"/>
    <col min="41" max="16384" width="11.42578125" style="1"/>
  </cols>
  <sheetData>
    <row r="1" spans="2:48" ht="21" customHeight="1" x14ac:dyDescent="0.2">
      <c r="B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2:48" ht="12" customHeight="1" x14ac:dyDescent="0.2">
      <c r="B2" s="4"/>
    </row>
    <row r="3" spans="2:48" ht="10.5" customHeight="1" x14ac:dyDescent="0.2"/>
    <row r="4" spans="2:48" ht="17.100000000000001" customHeight="1" x14ac:dyDescent="0.2">
      <c r="B4" s="21" t="s">
        <v>42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2:48" ht="10.5" customHeight="1" x14ac:dyDescent="0.2">
      <c r="B5" s="22" t="s">
        <v>32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6"/>
      <c r="P5" s="26"/>
      <c r="Q5" s="26"/>
      <c r="R5" s="26"/>
      <c r="S5" s="27" t="s">
        <v>31</v>
      </c>
    </row>
    <row r="6" spans="2:48" ht="3.95" customHeight="1" x14ac:dyDescent="0.2">
      <c r="B6" s="48" t="s">
        <v>39</v>
      </c>
      <c r="C6" s="49">
        <v>2000</v>
      </c>
      <c r="D6" s="49">
        <v>2001</v>
      </c>
      <c r="E6" s="44">
        <v>2002</v>
      </c>
      <c r="F6" s="44">
        <v>2003</v>
      </c>
      <c r="G6" s="44">
        <v>2004</v>
      </c>
      <c r="H6" s="44">
        <v>2005</v>
      </c>
      <c r="I6" s="44">
        <v>2006</v>
      </c>
      <c r="J6" s="44">
        <v>2007</v>
      </c>
      <c r="K6" s="44">
        <v>2008</v>
      </c>
      <c r="L6" s="44">
        <v>2009</v>
      </c>
      <c r="M6" s="46" t="s">
        <v>34</v>
      </c>
      <c r="N6" s="44">
        <v>2011</v>
      </c>
      <c r="O6" s="46">
        <v>2012</v>
      </c>
      <c r="P6" s="46">
        <v>2013</v>
      </c>
      <c r="Q6" s="46">
        <v>2014</v>
      </c>
      <c r="R6" s="46" t="s">
        <v>41</v>
      </c>
      <c r="S6" s="46" t="s">
        <v>43</v>
      </c>
    </row>
    <row r="7" spans="2:48" ht="20.25" customHeight="1" x14ac:dyDescent="0.2">
      <c r="B7" s="45"/>
      <c r="C7" s="50"/>
      <c r="D7" s="50"/>
      <c r="E7" s="45"/>
      <c r="F7" s="45"/>
      <c r="G7" s="45"/>
      <c r="H7" s="45"/>
      <c r="I7" s="45"/>
      <c r="J7" s="45"/>
      <c r="K7" s="45"/>
      <c r="L7" s="45"/>
      <c r="M7" s="45"/>
      <c r="N7" s="45"/>
      <c r="O7" s="47"/>
      <c r="P7" s="47"/>
      <c r="Q7" s="47"/>
      <c r="R7" s="47"/>
      <c r="S7" s="47"/>
    </row>
    <row r="8" spans="2:48" ht="3.95" customHeight="1" x14ac:dyDescent="0.2">
      <c r="B8" s="28"/>
      <c r="C8" s="29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2:48" ht="11.1" customHeight="1" x14ac:dyDescent="0.2">
      <c r="B9" s="37" t="s">
        <v>33</v>
      </c>
      <c r="C9" s="32">
        <f t="shared" ref="C9:S9" si="0">SUM(C11:C49)</f>
        <v>90731.3</v>
      </c>
      <c r="D9" s="32">
        <f t="shared" si="0"/>
        <v>100243.10000000003</v>
      </c>
      <c r="E9" s="32">
        <f t="shared" si="0"/>
        <v>116218.4</v>
      </c>
      <c r="F9" s="32">
        <f t="shared" si="0"/>
        <v>125893</v>
      </c>
      <c r="G9" s="32">
        <f t="shared" si="0"/>
        <v>135015</v>
      </c>
      <c r="H9" s="32">
        <f t="shared" si="0"/>
        <v>147412.40000000002</v>
      </c>
      <c r="I9" s="32">
        <f t="shared" si="0"/>
        <v>160093.49999999997</v>
      </c>
      <c r="J9" s="32">
        <f t="shared" si="0"/>
        <v>186470.00000000003</v>
      </c>
      <c r="K9" s="32">
        <f t="shared" si="0"/>
        <v>203070.2</v>
      </c>
      <c r="L9" s="32">
        <f t="shared" si="0"/>
        <v>252153.50000000003</v>
      </c>
      <c r="M9" s="32">
        <f t="shared" si="0"/>
        <v>314664.52811123681</v>
      </c>
      <c r="N9" s="32">
        <f t="shared" si="0"/>
        <v>390777.48935026303</v>
      </c>
      <c r="O9" s="32">
        <f t="shared" si="0"/>
        <v>434761.18949233758</v>
      </c>
      <c r="P9" s="32">
        <f t="shared" si="0"/>
        <v>482807.18944992701</v>
      </c>
      <c r="Q9" s="32">
        <f t="shared" si="0"/>
        <v>509690.29805483029</v>
      </c>
      <c r="R9" s="32">
        <f t="shared" si="0"/>
        <v>536269.07517004944</v>
      </c>
      <c r="S9" s="32">
        <f t="shared" si="0"/>
        <v>529718.62473672139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2:48" ht="3.95" customHeight="1" x14ac:dyDescent="0.2">
      <c r="B10" s="37"/>
      <c r="C10" s="32"/>
      <c r="D10" s="32"/>
      <c r="E10" s="32"/>
      <c r="F10" s="32"/>
      <c r="G10" s="32"/>
      <c r="H10" s="32"/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2:48" ht="9.9499999999999993" customHeight="1" x14ac:dyDescent="0.2">
      <c r="B11" s="38" t="s">
        <v>0</v>
      </c>
      <c r="C11" s="31">
        <v>140.80000000000001</v>
      </c>
      <c r="D11" s="31">
        <v>207.3</v>
      </c>
      <c r="E11" s="31">
        <v>343.3</v>
      </c>
      <c r="F11" s="31">
        <v>711.3</v>
      </c>
      <c r="G11" s="31">
        <v>621</v>
      </c>
      <c r="H11" s="31">
        <v>1110</v>
      </c>
      <c r="I11" s="31">
        <v>958.4</v>
      </c>
      <c r="J11" s="31">
        <v>2347.4</v>
      </c>
      <c r="K11" s="31">
        <v>2440.1999999999998</v>
      </c>
      <c r="L11" s="34">
        <v>2816.1</v>
      </c>
      <c r="M11" s="34">
        <v>2603.1155222081948</v>
      </c>
      <c r="N11" s="34">
        <v>3076.7018154399989</v>
      </c>
      <c r="O11" s="34">
        <v>3155.9154006099993</v>
      </c>
      <c r="P11" s="34">
        <v>3257.7537768500001</v>
      </c>
      <c r="Q11" s="34">
        <v>3116.6233184399998</v>
      </c>
      <c r="R11" s="34">
        <v>3094.4124225099999</v>
      </c>
      <c r="S11" s="34">
        <v>2966.4609628899998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2:48" ht="9.9499999999999993" customHeight="1" x14ac:dyDescent="0.2">
      <c r="B12" s="38" t="s">
        <v>1</v>
      </c>
      <c r="C12" s="31">
        <v>1775.4</v>
      </c>
      <c r="D12" s="31">
        <v>1703.5</v>
      </c>
      <c r="E12" s="31">
        <v>1987.5</v>
      </c>
      <c r="F12" s="31">
        <v>2503.1999999999998</v>
      </c>
      <c r="G12" s="31">
        <v>3161.1</v>
      </c>
      <c r="H12" s="31">
        <v>3928.4</v>
      </c>
      <c r="I12" s="31">
        <v>4556</v>
      </c>
      <c r="J12" s="31">
        <v>5809.9</v>
      </c>
      <c r="K12" s="31">
        <v>6438.2</v>
      </c>
      <c r="L12" s="34">
        <v>8895.2000000000007</v>
      </c>
      <c r="M12" s="34">
        <v>9490.8178640000006</v>
      </c>
      <c r="N12" s="34">
        <v>11450.742791999999</v>
      </c>
      <c r="O12" s="34">
        <v>12762.161942000001</v>
      </c>
      <c r="P12" s="34">
        <v>13456.183658</v>
      </c>
      <c r="Q12" s="34">
        <v>15944.314781999998</v>
      </c>
      <c r="R12" s="34">
        <v>18169.057262000002</v>
      </c>
      <c r="S12" s="34">
        <v>17572.183065180001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2:48" ht="9.9499999999999993" customHeight="1" x14ac:dyDescent="0.2">
      <c r="B13" s="38" t="s">
        <v>2</v>
      </c>
      <c r="C13" s="31">
        <v>592.1</v>
      </c>
      <c r="D13" s="31">
        <v>700.1</v>
      </c>
      <c r="E13" s="31">
        <v>689.8</v>
      </c>
      <c r="F13" s="31">
        <v>602.79999999999995</v>
      </c>
      <c r="G13" s="31">
        <v>572.29999999999995</v>
      </c>
      <c r="H13" s="31">
        <v>637.5</v>
      </c>
      <c r="I13" s="31">
        <v>647.9</v>
      </c>
      <c r="J13" s="31">
        <v>662.3</v>
      </c>
      <c r="K13" s="31">
        <v>731</v>
      </c>
      <c r="L13" s="34">
        <v>2015.4</v>
      </c>
      <c r="M13" s="34">
        <v>2030.8</v>
      </c>
      <c r="N13" s="34">
        <v>1799.9981720400003</v>
      </c>
      <c r="O13" s="34">
        <v>1687.6625443400003</v>
      </c>
      <c r="P13" s="34">
        <v>2483.8104927099998</v>
      </c>
      <c r="Q13" s="34">
        <v>2380.4181621700004</v>
      </c>
      <c r="R13" s="34">
        <v>2315.9208503700002</v>
      </c>
      <c r="S13" s="34">
        <v>2293.1864088499997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2:48" ht="9.9499999999999993" customHeight="1" x14ac:dyDescent="0.2">
      <c r="B14" s="38" t="s">
        <v>3</v>
      </c>
      <c r="C14" s="31">
        <v>111.3</v>
      </c>
      <c r="D14" s="31">
        <v>82.2</v>
      </c>
      <c r="E14" s="31">
        <v>21.7</v>
      </c>
      <c r="F14" s="31">
        <v>0</v>
      </c>
      <c r="G14" s="31">
        <v>20.5</v>
      </c>
      <c r="H14" s="31">
        <v>55.7</v>
      </c>
      <c r="I14" s="31">
        <v>0</v>
      </c>
      <c r="J14" s="31">
        <v>56.4</v>
      </c>
      <c r="K14" s="31">
        <v>35</v>
      </c>
      <c r="L14" s="34">
        <v>0</v>
      </c>
      <c r="M14" s="34">
        <v>328.60177493000003</v>
      </c>
      <c r="N14" s="34">
        <v>1010.8759607100001</v>
      </c>
      <c r="O14" s="34">
        <v>1115.14337202</v>
      </c>
      <c r="P14" s="34">
        <v>998.48872007999989</v>
      </c>
      <c r="Q14" s="34">
        <v>1728.55850962</v>
      </c>
      <c r="R14" s="34">
        <v>1538.7024557400002</v>
      </c>
      <c r="S14" s="34">
        <v>1487.5810227700001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2:48" ht="3.95" customHeight="1" x14ac:dyDescent="0.2">
      <c r="B15" s="38"/>
      <c r="C15" s="31"/>
      <c r="D15" s="31"/>
      <c r="E15" s="31"/>
      <c r="F15" s="31"/>
      <c r="G15" s="31"/>
      <c r="H15" s="31"/>
      <c r="I15" s="31"/>
      <c r="J15" s="31"/>
      <c r="K15" s="31"/>
      <c r="L15" s="34"/>
      <c r="M15" s="34"/>
      <c r="N15" s="33"/>
      <c r="O15" s="33" t="s">
        <v>36</v>
      </c>
      <c r="P15" s="33"/>
      <c r="Q15" s="33"/>
      <c r="R15" s="33"/>
      <c r="S15" s="33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2:48" ht="9.9499999999999993" customHeight="1" x14ac:dyDescent="0.2">
      <c r="B16" s="38" t="s">
        <v>4</v>
      </c>
      <c r="C16" s="31">
        <v>802.9</v>
      </c>
      <c r="D16" s="31">
        <v>712.8</v>
      </c>
      <c r="E16" s="31">
        <v>607.29999999999995</v>
      </c>
      <c r="F16" s="31">
        <v>261.3</v>
      </c>
      <c r="G16" s="31">
        <v>273</v>
      </c>
      <c r="H16" s="31">
        <v>323.2</v>
      </c>
      <c r="I16" s="31">
        <v>420</v>
      </c>
      <c r="J16" s="31">
        <v>486.9</v>
      </c>
      <c r="K16" s="31">
        <v>1831.9</v>
      </c>
      <c r="L16" s="34">
        <v>1561.6</v>
      </c>
      <c r="M16" s="34">
        <v>8267.1091356100005</v>
      </c>
      <c r="N16" s="34">
        <v>36509.558904710015</v>
      </c>
      <c r="O16" s="34">
        <v>36421.673824080011</v>
      </c>
      <c r="P16" s="34">
        <v>35543.763766939999</v>
      </c>
      <c r="Q16" s="34">
        <v>34861.751699389024</v>
      </c>
      <c r="R16" s="34">
        <v>38008.580072019999</v>
      </c>
      <c r="S16" s="34">
        <v>37573.059642886277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2:48" ht="9.9499999999999993" customHeight="1" x14ac:dyDescent="0.2">
      <c r="B17" s="38" t="s">
        <v>5</v>
      </c>
      <c r="C17" s="31">
        <v>181.6</v>
      </c>
      <c r="D17" s="31">
        <v>223.4</v>
      </c>
      <c r="E17" s="31">
        <v>342.9</v>
      </c>
      <c r="F17" s="31">
        <v>509.2</v>
      </c>
      <c r="G17" s="31">
        <v>437.2</v>
      </c>
      <c r="H17" s="31">
        <v>593.1</v>
      </c>
      <c r="I17" s="31">
        <v>889.7</v>
      </c>
      <c r="J17" s="31">
        <v>901.6</v>
      </c>
      <c r="K17" s="31">
        <v>1068</v>
      </c>
      <c r="L17" s="34">
        <v>1270</v>
      </c>
      <c r="M17" s="34">
        <v>1303.93462927</v>
      </c>
      <c r="N17" s="34">
        <v>2222.9667802000004</v>
      </c>
      <c r="O17" s="34">
        <v>2138.7293167500002</v>
      </c>
      <c r="P17" s="34">
        <v>2777.75130244</v>
      </c>
      <c r="Q17" s="34">
        <v>2710.2137935399996</v>
      </c>
      <c r="R17" s="34">
        <v>3264.6883759100006</v>
      </c>
      <c r="S17" s="34">
        <v>3235.3894900300002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2:48" ht="9.9499999999999993" customHeight="1" x14ac:dyDescent="0.2">
      <c r="B18" s="38" t="s">
        <v>6</v>
      </c>
      <c r="C18" s="31">
        <v>998.6</v>
      </c>
      <c r="D18" s="31">
        <v>946.8</v>
      </c>
      <c r="E18" s="31">
        <v>926.9</v>
      </c>
      <c r="F18" s="31">
        <v>887.7</v>
      </c>
      <c r="G18" s="31">
        <v>1062.9000000000001</v>
      </c>
      <c r="H18" s="31">
        <v>1416</v>
      </c>
      <c r="I18" s="31">
        <v>881.7</v>
      </c>
      <c r="J18" s="31">
        <v>6005.4</v>
      </c>
      <c r="K18" s="31">
        <v>7069.9</v>
      </c>
      <c r="L18" s="34">
        <v>9215</v>
      </c>
      <c r="M18" s="34">
        <v>8236.2277397692997</v>
      </c>
      <c r="N18" s="34">
        <v>14225.862992130002</v>
      </c>
      <c r="O18" s="34">
        <v>16412.929915198998</v>
      </c>
      <c r="P18" s="34">
        <v>20826.418246725636</v>
      </c>
      <c r="Q18" s="34">
        <v>20140.022384746924</v>
      </c>
      <c r="R18" s="34">
        <v>18832.494451314527</v>
      </c>
      <c r="S18" s="34">
        <v>18684.95670348774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2:48" ht="9.9499999999999993" customHeight="1" x14ac:dyDescent="0.2">
      <c r="B19" s="38" t="s">
        <v>7</v>
      </c>
      <c r="C19" s="31">
        <v>2766.4</v>
      </c>
      <c r="D19" s="31">
        <v>2696.3</v>
      </c>
      <c r="E19" s="31">
        <v>4064</v>
      </c>
      <c r="F19" s="31">
        <v>4016.3</v>
      </c>
      <c r="G19" s="31">
        <v>5664.6</v>
      </c>
      <c r="H19" s="31">
        <v>5534.4000000000005</v>
      </c>
      <c r="I19" s="31">
        <v>6896.7</v>
      </c>
      <c r="J19" s="31">
        <v>6623.3</v>
      </c>
      <c r="K19" s="31">
        <v>6300.6</v>
      </c>
      <c r="L19" s="34">
        <v>13183</v>
      </c>
      <c r="M19" s="34">
        <v>12546.989067479999</v>
      </c>
      <c r="N19" s="34">
        <v>17318.598188989999</v>
      </c>
      <c r="O19" s="34">
        <v>23284.816555770001</v>
      </c>
      <c r="P19" s="34">
        <v>41768.20963610999</v>
      </c>
      <c r="Q19" s="34">
        <v>41894.264464489999</v>
      </c>
      <c r="R19" s="34">
        <v>42762.108103890008</v>
      </c>
      <c r="S19" s="34">
        <v>42213.014082009999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2:48" ht="3.95" customHeight="1" x14ac:dyDescent="0.2">
      <c r="B20" s="38"/>
      <c r="C20" s="31"/>
      <c r="D20" s="31"/>
      <c r="E20" s="31"/>
      <c r="F20" s="31"/>
      <c r="G20" s="31"/>
      <c r="H20" s="31"/>
      <c r="I20" s="31"/>
      <c r="J20" s="31"/>
      <c r="K20" s="31"/>
      <c r="L20" s="34"/>
      <c r="M20" s="34"/>
      <c r="N20" s="33"/>
      <c r="O20" s="33" t="s">
        <v>36</v>
      </c>
      <c r="P20" s="33"/>
      <c r="Q20" s="33"/>
      <c r="R20" s="33"/>
      <c r="S20" s="33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2:48" ht="9.9499999999999993" customHeight="1" x14ac:dyDescent="0.2">
      <c r="B21" s="38" t="s">
        <v>40</v>
      </c>
      <c r="C21" s="31">
        <v>28718.1</v>
      </c>
      <c r="D21" s="31">
        <v>32788.5</v>
      </c>
      <c r="E21" s="31">
        <v>38284.9</v>
      </c>
      <c r="F21" s="31">
        <v>41634</v>
      </c>
      <c r="G21" s="31">
        <v>42310</v>
      </c>
      <c r="H21" s="31">
        <v>43527.4</v>
      </c>
      <c r="I21" s="31">
        <v>44085.9</v>
      </c>
      <c r="J21" s="31">
        <v>44079.5</v>
      </c>
      <c r="K21" s="31">
        <v>45579.6</v>
      </c>
      <c r="L21" s="34">
        <v>47529.5</v>
      </c>
      <c r="M21" s="34">
        <v>52578.54363934978</v>
      </c>
      <c r="N21" s="34">
        <v>56232.151127919758</v>
      </c>
      <c r="O21" s="34">
        <v>58773.818802299764</v>
      </c>
      <c r="P21" s="34">
        <v>62962.50243138853</v>
      </c>
      <c r="Q21" s="34">
        <v>66881.538082368526</v>
      </c>
      <c r="R21" s="34">
        <v>71083.616483670005</v>
      </c>
      <c r="S21" s="34">
        <v>68586.978407748931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2:48" ht="9.9499999999999993" customHeight="1" x14ac:dyDescent="0.2">
      <c r="B22" s="38" t="s">
        <v>8</v>
      </c>
      <c r="C22" s="31">
        <v>998.1</v>
      </c>
      <c r="D22" s="31">
        <v>1345.9</v>
      </c>
      <c r="E22" s="31">
        <v>1314.6</v>
      </c>
      <c r="F22" s="31">
        <v>1778</v>
      </c>
      <c r="G22" s="31">
        <v>2592.1999999999998</v>
      </c>
      <c r="H22" s="31">
        <v>2710</v>
      </c>
      <c r="I22" s="31">
        <v>2680.9</v>
      </c>
      <c r="J22" s="31">
        <v>2692.1</v>
      </c>
      <c r="K22" s="31">
        <v>3153.3</v>
      </c>
      <c r="L22" s="34">
        <v>3643.7</v>
      </c>
      <c r="M22" s="34">
        <v>3697.6613379599999</v>
      </c>
      <c r="N22" s="34">
        <v>4425.4697967889997</v>
      </c>
      <c r="O22" s="34">
        <v>4263.6016462100006</v>
      </c>
      <c r="P22" s="34">
        <v>4952.95943429</v>
      </c>
      <c r="Q22" s="34">
        <v>5837.7081504899998</v>
      </c>
      <c r="R22" s="34">
        <v>7497.1425307300005</v>
      </c>
      <c r="S22" s="34">
        <v>7432.9543782400015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2:48" ht="9.9499999999999993" customHeight="1" x14ac:dyDescent="0.2">
      <c r="B23" s="38" t="s">
        <v>9</v>
      </c>
      <c r="C23" s="31">
        <v>626.9</v>
      </c>
      <c r="D23" s="31">
        <v>598.9</v>
      </c>
      <c r="E23" s="31">
        <v>636.6</v>
      </c>
      <c r="F23" s="31">
        <v>1181.3</v>
      </c>
      <c r="G23" s="31">
        <v>1536.4</v>
      </c>
      <c r="H23" s="31">
        <v>1889.8</v>
      </c>
      <c r="I23" s="31">
        <v>1972.4</v>
      </c>
      <c r="J23" s="31">
        <v>3174.9</v>
      </c>
      <c r="K23" s="31">
        <v>3801.1</v>
      </c>
      <c r="L23" s="34">
        <v>6410</v>
      </c>
      <c r="M23" s="34">
        <v>7632.2</v>
      </c>
      <c r="N23" s="34">
        <v>8499.3044270399987</v>
      </c>
      <c r="O23" s="34">
        <v>8074.1190448542493</v>
      </c>
      <c r="P23" s="34">
        <v>8416.4929574597008</v>
      </c>
      <c r="Q23" s="34">
        <v>7908.2892754900004</v>
      </c>
      <c r="R23" s="34">
        <v>6978.1728624400002</v>
      </c>
      <c r="S23" s="34">
        <v>6816.3757512400007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2:48" ht="9.9499999999999993" customHeight="1" x14ac:dyDescent="0.2">
      <c r="B24" s="38" t="s">
        <v>10</v>
      </c>
      <c r="C24" s="31">
        <v>1599.1</v>
      </c>
      <c r="D24" s="31">
        <v>1579.2</v>
      </c>
      <c r="E24" s="31">
        <v>1540.7</v>
      </c>
      <c r="F24" s="31">
        <v>2018.1</v>
      </c>
      <c r="G24" s="31">
        <v>2417.5</v>
      </c>
      <c r="H24" s="31">
        <v>1999.4</v>
      </c>
      <c r="I24" s="31">
        <v>2309.5</v>
      </c>
      <c r="J24" s="31">
        <v>2236.3000000000002</v>
      </c>
      <c r="K24" s="31">
        <v>1773</v>
      </c>
      <c r="L24" s="34">
        <v>3140.8</v>
      </c>
      <c r="M24" s="34">
        <v>3794.9385505739097</v>
      </c>
      <c r="N24" s="34">
        <v>3528.9286027999997</v>
      </c>
      <c r="O24" s="34">
        <v>3039.6414338699997</v>
      </c>
      <c r="P24" s="34">
        <v>3538.3305928899999</v>
      </c>
      <c r="Q24" s="34">
        <v>3252.0673319599996</v>
      </c>
      <c r="R24" s="34">
        <v>2831.6087271699998</v>
      </c>
      <c r="S24" s="34">
        <v>2760.1834345799998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2:48" ht="3.95" customHeight="1" x14ac:dyDescent="0.2">
      <c r="B25" s="38"/>
      <c r="C25" s="31"/>
      <c r="D25" s="31"/>
      <c r="E25" s="31"/>
      <c r="F25" s="31"/>
      <c r="G25" s="31"/>
      <c r="H25" s="31"/>
      <c r="I25" s="31"/>
      <c r="J25" s="31"/>
      <c r="K25" s="31"/>
      <c r="L25" s="34"/>
      <c r="M25" s="34"/>
      <c r="N25" s="33"/>
      <c r="O25" s="33" t="s">
        <v>36</v>
      </c>
      <c r="P25" s="33"/>
      <c r="Q25" s="33"/>
      <c r="R25" s="33"/>
      <c r="S25" s="33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2:48" ht="9.9499999999999993" customHeight="1" x14ac:dyDescent="0.2">
      <c r="B26" s="38" t="s">
        <v>11</v>
      </c>
      <c r="C26" s="31">
        <v>163.1</v>
      </c>
      <c r="D26" s="31">
        <v>456.7</v>
      </c>
      <c r="E26" s="31">
        <v>719.2</v>
      </c>
      <c r="F26" s="31">
        <v>1346.4</v>
      </c>
      <c r="G26" s="31">
        <v>1271.5</v>
      </c>
      <c r="H26" s="31">
        <v>2461.8000000000002</v>
      </c>
      <c r="I26" s="31">
        <v>2451.8000000000002</v>
      </c>
      <c r="J26" s="31">
        <v>2481.4</v>
      </c>
      <c r="K26" s="31">
        <v>2466.4</v>
      </c>
      <c r="L26" s="34">
        <v>3909.2</v>
      </c>
      <c r="M26" s="34">
        <v>4022.8518388325301</v>
      </c>
      <c r="N26" s="34">
        <v>3745.0892092300001</v>
      </c>
      <c r="O26" s="34">
        <v>3642.8573060099998</v>
      </c>
      <c r="P26" s="34">
        <v>4043.0855323409314</v>
      </c>
      <c r="Q26" s="34">
        <v>4522.94556392495</v>
      </c>
      <c r="R26" s="34">
        <v>6245.9193674999988</v>
      </c>
      <c r="S26" s="34">
        <v>5716.5906608300002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2:48" ht="9.9499999999999993" customHeight="1" x14ac:dyDescent="0.2">
      <c r="B27" s="38" t="s">
        <v>12</v>
      </c>
      <c r="C27" s="31">
        <v>5161.5</v>
      </c>
      <c r="D27" s="31">
        <v>5004.8</v>
      </c>
      <c r="E27" s="31">
        <v>5864.2</v>
      </c>
      <c r="F27" s="31">
        <v>5672.3</v>
      </c>
      <c r="G27" s="31">
        <v>6231.9</v>
      </c>
      <c r="H27" s="31">
        <v>8160.9</v>
      </c>
      <c r="I27" s="31">
        <v>8830.7999999999993</v>
      </c>
      <c r="J27" s="31">
        <v>8480.4</v>
      </c>
      <c r="K27" s="31">
        <v>12309.9</v>
      </c>
      <c r="L27" s="34">
        <v>20163.400000000001</v>
      </c>
      <c r="M27" s="34">
        <v>22122.880258812653</v>
      </c>
      <c r="N27" s="34">
        <v>24309.00500013819</v>
      </c>
      <c r="O27" s="34">
        <v>26015.274693609554</v>
      </c>
      <c r="P27" s="34">
        <v>26944.599773263937</v>
      </c>
      <c r="Q27" s="34">
        <v>26387.498589044095</v>
      </c>
      <c r="R27" s="34">
        <v>25590.739532114243</v>
      </c>
      <c r="S27" s="34">
        <v>25677.24343661531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2:48" ht="9.9499999999999993" customHeight="1" x14ac:dyDescent="0.2">
      <c r="B28" s="38" t="s">
        <v>13</v>
      </c>
      <c r="C28" s="31">
        <v>23341.5</v>
      </c>
      <c r="D28" s="31">
        <v>26960.9</v>
      </c>
      <c r="E28" s="31">
        <v>31200.400000000001</v>
      </c>
      <c r="F28" s="31">
        <v>31147.200000000001</v>
      </c>
      <c r="G28" s="31">
        <v>29988.400000000001</v>
      </c>
      <c r="H28" s="31">
        <v>31790.400000000001</v>
      </c>
      <c r="I28" s="31">
        <v>31975.7</v>
      </c>
      <c r="J28" s="31">
        <v>32316.3</v>
      </c>
      <c r="K28" s="31">
        <v>32838.6</v>
      </c>
      <c r="L28" s="34">
        <v>33017.5</v>
      </c>
      <c r="M28" s="34">
        <v>38249.69693536</v>
      </c>
      <c r="N28" s="34">
        <v>38195.936784799989</v>
      </c>
      <c r="O28" s="34">
        <v>39929.307165030019</v>
      </c>
      <c r="P28" s="34">
        <v>39622.298812930007</v>
      </c>
      <c r="Q28" s="34">
        <v>39507.254653960001</v>
      </c>
      <c r="R28" s="34">
        <v>41697.868220100005</v>
      </c>
      <c r="S28" s="34">
        <v>41660.33763799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2:48" ht="9.9499999999999993" customHeight="1" x14ac:dyDescent="0.2">
      <c r="B29" s="38" t="s">
        <v>14</v>
      </c>
      <c r="C29" s="31">
        <v>213.7</v>
      </c>
      <c r="D29" s="31">
        <v>180.5</v>
      </c>
      <c r="E29" s="31">
        <v>152.80000000000001</v>
      </c>
      <c r="F29" s="31">
        <v>1597.7</v>
      </c>
      <c r="G29" s="31">
        <v>1481.8</v>
      </c>
      <c r="H29" s="31">
        <v>2787.8</v>
      </c>
      <c r="I29" s="31">
        <v>2811.4</v>
      </c>
      <c r="J29" s="31">
        <v>6581.1</v>
      </c>
      <c r="K29" s="31">
        <v>6757.8</v>
      </c>
      <c r="L29" s="34">
        <v>7770.9</v>
      </c>
      <c r="M29" s="34">
        <v>10069.546583719999</v>
      </c>
      <c r="N29" s="34">
        <v>15140.564540281997</v>
      </c>
      <c r="O29" s="34">
        <v>15528.065734519998</v>
      </c>
      <c r="P29" s="34">
        <v>15531.940975400003</v>
      </c>
      <c r="Q29" s="34">
        <v>17329.738116179997</v>
      </c>
      <c r="R29" s="34">
        <v>17472.485521849998</v>
      </c>
      <c r="S29" s="34">
        <v>18381.861497229998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2:48" ht="3.95" customHeight="1" x14ac:dyDescent="0.2">
      <c r="B30" s="38"/>
      <c r="C30" s="31"/>
      <c r="D30" s="31"/>
      <c r="E30" s="31"/>
      <c r="F30" s="31"/>
      <c r="G30" s="31"/>
      <c r="H30" s="31"/>
      <c r="I30" s="31"/>
      <c r="J30" s="31"/>
      <c r="K30" s="31"/>
      <c r="L30" s="34"/>
      <c r="M30" s="34"/>
      <c r="N30" s="33"/>
      <c r="O30" s="33" t="s">
        <v>36</v>
      </c>
      <c r="P30" s="33"/>
      <c r="Q30" s="33"/>
      <c r="R30" s="33"/>
      <c r="S30" s="33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2:48" ht="9.9499999999999993" customHeight="1" x14ac:dyDescent="0.2">
      <c r="B31" s="38" t="s">
        <v>15</v>
      </c>
      <c r="C31" s="31">
        <v>508.3</v>
      </c>
      <c r="D31" s="31">
        <v>466.5</v>
      </c>
      <c r="E31" s="31">
        <v>486.2</v>
      </c>
      <c r="F31" s="31">
        <v>842.6</v>
      </c>
      <c r="G31" s="31">
        <v>851.1</v>
      </c>
      <c r="H31" s="31">
        <v>935.7</v>
      </c>
      <c r="I31" s="31">
        <v>737.8</v>
      </c>
      <c r="J31" s="31">
        <v>653.29999999999995</v>
      </c>
      <c r="K31" s="31">
        <v>486.1</v>
      </c>
      <c r="L31" s="34">
        <v>346.2</v>
      </c>
      <c r="M31" s="34">
        <v>1269.63823428</v>
      </c>
      <c r="N31" s="34">
        <v>2856.9284915999992</v>
      </c>
      <c r="O31" s="34">
        <v>2871.0511038199993</v>
      </c>
      <c r="P31" s="34">
        <v>4653.6082027300008</v>
      </c>
      <c r="Q31" s="34">
        <v>5724.4180715500006</v>
      </c>
      <c r="R31" s="34">
        <v>5197.3912358200005</v>
      </c>
      <c r="S31" s="34">
        <v>4945.6588838500011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2:48" ht="9.9499999999999993" customHeight="1" x14ac:dyDescent="0.2">
      <c r="B32" s="38" t="s">
        <v>16</v>
      </c>
      <c r="C32" s="31">
        <v>92.2</v>
      </c>
      <c r="D32" s="31">
        <v>129.1</v>
      </c>
      <c r="E32" s="31">
        <v>100.9</v>
      </c>
      <c r="F32" s="31">
        <v>98.4</v>
      </c>
      <c r="G32" s="31">
        <v>270.7</v>
      </c>
      <c r="H32" s="31">
        <v>363.4</v>
      </c>
      <c r="I32" s="31">
        <v>547.9</v>
      </c>
      <c r="J32" s="31">
        <v>648</v>
      </c>
      <c r="K32" s="31">
        <v>1539.7</v>
      </c>
      <c r="L32" s="34">
        <v>2215.6999999999998</v>
      </c>
      <c r="M32" s="34">
        <v>3150.9073469799996</v>
      </c>
      <c r="N32" s="34">
        <v>5534.5167947500022</v>
      </c>
      <c r="O32" s="34">
        <v>6320.0804725651569</v>
      </c>
      <c r="P32" s="34">
        <v>6455.2370052960014</v>
      </c>
      <c r="Q32" s="34">
        <v>6397.9288170521186</v>
      </c>
      <c r="R32" s="34">
        <v>6276.7847079200001</v>
      </c>
      <c r="S32" s="34">
        <v>6251.5318962430601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2:48" ht="9.9499999999999993" customHeight="1" x14ac:dyDescent="0.2">
      <c r="B33" s="38" t="s">
        <v>17</v>
      </c>
      <c r="C33" s="31">
        <v>8795.9</v>
      </c>
      <c r="D33" s="31">
        <v>8635.4</v>
      </c>
      <c r="E33" s="31">
        <v>8704</v>
      </c>
      <c r="F33" s="31">
        <v>8418.2000000000007</v>
      </c>
      <c r="G33" s="31">
        <v>9248.7999999999993</v>
      </c>
      <c r="H33" s="31">
        <v>11721.7</v>
      </c>
      <c r="I33" s="31">
        <v>16711.099999999999</v>
      </c>
      <c r="J33" s="31">
        <v>17346.2</v>
      </c>
      <c r="K33" s="31">
        <v>17959.900000000001</v>
      </c>
      <c r="L33" s="34">
        <v>27070.7</v>
      </c>
      <c r="M33" s="34">
        <v>33971.5</v>
      </c>
      <c r="N33" s="34">
        <v>38590.52623070054</v>
      </c>
      <c r="O33" s="34">
        <v>46952.924057491175</v>
      </c>
      <c r="P33" s="34">
        <v>51911.855354541913</v>
      </c>
      <c r="Q33" s="34">
        <v>61179.572752414533</v>
      </c>
      <c r="R33" s="34">
        <v>63832.041525140157</v>
      </c>
      <c r="S33" s="34">
        <v>62304.886863531407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2:48" ht="9.9499999999999993" customHeight="1" x14ac:dyDescent="0.2">
      <c r="B34" s="38" t="s">
        <v>18</v>
      </c>
      <c r="C34" s="31">
        <v>247.1</v>
      </c>
      <c r="D34" s="31">
        <v>230.8</v>
      </c>
      <c r="E34" s="31">
        <v>312.2</v>
      </c>
      <c r="F34" s="31">
        <v>583.29999999999995</v>
      </c>
      <c r="G34" s="31">
        <v>552.70000000000005</v>
      </c>
      <c r="H34" s="31">
        <v>491.7</v>
      </c>
      <c r="I34" s="31">
        <v>1506.2</v>
      </c>
      <c r="J34" s="31">
        <v>4245.3</v>
      </c>
      <c r="K34" s="31">
        <v>4544.6000000000004</v>
      </c>
      <c r="L34" s="34">
        <v>4483.8</v>
      </c>
      <c r="M34" s="34">
        <v>4615.3999999999996</v>
      </c>
      <c r="N34" s="34">
        <v>5360.2588928300011</v>
      </c>
      <c r="O34" s="34">
        <v>5660.4283765699984</v>
      </c>
      <c r="P34" s="34">
        <v>10154.69583526</v>
      </c>
      <c r="Q34" s="34">
        <v>10684.992802090001</v>
      </c>
      <c r="R34" s="34">
        <v>13175.461585760002</v>
      </c>
      <c r="S34" s="34">
        <v>11443.30700391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2:48" ht="3.95" customHeight="1" x14ac:dyDescent="0.2">
      <c r="B35" s="38"/>
      <c r="C35" s="31"/>
      <c r="D35" s="31"/>
      <c r="E35" s="31"/>
      <c r="F35" s="31"/>
      <c r="G35" s="31"/>
      <c r="H35" s="31"/>
      <c r="I35" s="31"/>
      <c r="J35" s="31"/>
      <c r="K35" s="31"/>
      <c r="L35" s="34"/>
      <c r="M35" s="34"/>
      <c r="N35" s="33"/>
      <c r="O35" s="33" t="s">
        <v>36</v>
      </c>
      <c r="P35" s="33"/>
      <c r="Q35" s="33"/>
      <c r="R35" s="33"/>
      <c r="S35" s="3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2:48" ht="9.9499999999999993" customHeight="1" x14ac:dyDescent="0.2">
      <c r="B36" s="38" t="s">
        <v>19</v>
      </c>
      <c r="C36" s="31">
        <v>855.4</v>
      </c>
      <c r="D36" s="31">
        <v>1005.6</v>
      </c>
      <c r="E36" s="31">
        <v>1001.8</v>
      </c>
      <c r="F36" s="31">
        <v>2829.9</v>
      </c>
      <c r="G36" s="31">
        <v>3057.8</v>
      </c>
      <c r="H36" s="31">
        <v>3012.6</v>
      </c>
      <c r="I36" s="31">
        <v>3360.3</v>
      </c>
      <c r="J36" s="31">
        <v>6250</v>
      </c>
      <c r="K36" s="31">
        <v>6327.4</v>
      </c>
      <c r="L36" s="34">
        <v>6501.8</v>
      </c>
      <c r="M36" s="34">
        <v>9104.7291485099995</v>
      </c>
      <c r="N36" s="34">
        <v>9318.2457490000015</v>
      </c>
      <c r="O36" s="34">
        <v>9114.9516390799999</v>
      </c>
      <c r="P36" s="34">
        <v>8808.0556657700017</v>
      </c>
      <c r="Q36" s="34">
        <v>8775.9063883199997</v>
      </c>
      <c r="R36" s="34">
        <v>8608.7353490200003</v>
      </c>
      <c r="S36" s="34">
        <v>8474.6136241000004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2:48" ht="9.9499999999999993" customHeight="1" x14ac:dyDescent="0.2">
      <c r="B37" s="38" t="s">
        <v>20</v>
      </c>
      <c r="C37" s="31">
        <v>1399.6</v>
      </c>
      <c r="D37" s="31">
        <v>1406.4</v>
      </c>
      <c r="E37" s="31">
        <v>1400.8</v>
      </c>
      <c r="F37" s="31">
        <v>1493.5</v>
      </c>
      <c r="G37" s="31">
        <v>1559.5</v>
      </c>
      <c r="H37" s="31">
        <v>1717.3</v>
      </c>
      <c r="I37" s="31">
        <v>1717.9</v>
      </c>
      <c r="J37" s="31">
        <v>1891.2</v>
      </c>
      <c r="K37" s="31">
        <v>1975.2</v>
      </c>
      <c r="L37" s="34">
        <v>2355.8000000000002</v>
      </c>
      <c r="M37" s="34">
        <v>2219.79605584</v>
      </c>
      <c r="N37" s="34">
        <v>2082.80191229</v>
      </c>
      <c r="O37" s="34">
        <v>1811.0619979999999</v>
      </c>
      <c r="P37" s="34">
        <v>1767.0293142400001</v>
      </c>
      <c r="Q37" s="34">
        <v>1678.5206369999999</v>
      </c>
      <c r="R37" s="34">
        <v>1626.0918198899999</v>
      </c>
      <c r="S37" s="34">
        <v>1562.2580244999999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2:48" ht="9.9499999999999993" customHeight="1" x14ac:dyDescent="0.2">
      <c r="B38" s="38" t="s">
        <v>21</v>
      </c>
      <c r="C38" s="31">
        <v>748.8</v>
      </c>
      <c r="D38" s="31">
        <v>993.8</v>
      </c>
      <c r="E38" s="31">
        <v>1320.6</v>
      </c>
      <c r="F38" s="31">
        <v>1505.3</v>
      </c>
      <c r="G38" s="31">
        <v>2000.7</v>
      </c>
      <c r="H38" s="31">
        <v>1927.8</v>
      </c>
      <c r="I38" s="31">
        <v>1880</v>
      </c>
      <c r="J38" s="31">
        <v>2427.8000000000002</v>
      </c>
      <c r="K38" s="31">
        <v>2756.4</v>
      </c>
      <c r="L38" s="34">
        <v>3743.2</v>
      </c>
      <c r="M38" s="34">
        <v>10037.194792030001</v>
      </c>
      <c r="N38" s="34">
        <v>13025.686778969999</v>
      </c>
      <c r="O38" s="34">
        <v>15006.540878049997</v>
      </c>
      <c r="P38" s="34">
        <v>17762.789829960002</v>
      </c>
      <c r="Q38" s="34">
        <v>21173.594976739998</v>
      </c>
      <c r="R38" s="34">
        <v>22442.494198420005</v>
      </c>
      <c r="S38" s="34">
        <v>22435.886758300003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2:48" ht="9.9499999999999993" customHeight="1" x14ac:dyDescent="0.2">
      <c r="B39" s="38" t="s">
        <v>22</v>
      </c>
      <c r="C39" s="31">
        <v>842.1</v>
      </c>
      <c r="D39" s="31">
        <v>802.9</v>
      </c>
      <c r="E39" s="31">
        <v>1438</v>
      </c>
      <c r="F39" s="31">
        <v>1211</v>
      </c>
      <c r="G39" s="31">
        <v>2721</v>
      </c>
      <c r="H39" s="31">
        <v>2146</v>
      </c>
      <c r="I39" s="31">
        <v>2712.8</v>
      </c>
      <c r="J39" s="31">
        <v>2771.5</v>
      </c>
      <c r="K39" s="31">
        <v>2865.4</v>
      </c>
      <c r="L39" s="34">
        <v>4580.1000000000004</v>
      </c>
      <c r="M39" s="34">
        <v>4823.5154022699999</v>
      </c>
      <c r="N39" s="34">
        <v>4639.8309386500023</v>
      </c>
      <c r="O39" s="34">
        <v>4688.1934564099993</v>
      </c>
      <c r="P39" s="34">
        <v>4480.6305787399997</v>
      </c>
      <c r="Q39" s="34">
        <v>4536.1525362999992</v>
      </c>
      <c r="R39" s="34">
        <v>4264.3572039700002</v>
      </c>
      <c r="S39" s="34">
        <v>4236.1267847700001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2:48" ht="3.95" customHeight="1" x14ac:dyDescent="0.2">
      <c r="B40" s="38"/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4"/>
      <c r="N40" s="33"/>
      <c r="O40" s="33" t="s">
        <v>36</v>
      </c>
      <c r="P40" s="33"/>
      <c r="Q40" s="33"/>
      <c r="R40" s="33"/>
      <c r="S40" s="33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2:48" ht="9.9499999999999993" customHeight="1" x14ac:dyDescent="0.2">
      <c r="B41" s="38" t="s">
        <v>23</v>
      </c>
      <c r="C41" s="31">
        <v>2449</v>
      </c>
      <c r="D41" s="31">
        <v>2765.8</v>
      </c>
      <c r="E41" s="31">
        <v>3175</v>
      </c>
      <c r="F41" s="31">
        <v>3150.8</v>
      </c>
      <c r="G41" s="31">
        <v>3225</v>
      </c>
      <c r="H41" s="31">
        <v>4182</v>
      </c>
      <c r="I41" s="31">
        <v>4226.1000000000004</v>
      </c>
      <c r="J41" s="31">
        <v>4579.2</v>
      </c>
      <c r="K41" s="31">
        <v>4514.7</v>
      </c>
      <c r="L41" s="34">
        <v>4476.5</v>
      </c>
      <c r="M41" s="34">
        <v>4879.2992092600007</v>
      </c>
      <c r="N41" s="34">
        <v>5271.3870420299972</v>
      </c>
      <c r="O41" s="34">
        <v>7416.754197029999</v>
      </c>
      <c r="P41" s="34">
        <v>7752.1770966904978</v>
      </c>
      <c r="Q41" s="34">
        <v>7521.3095280300004</v>
      </c>
      <c r="R41" s="34">
        <v>7516.0621376364415</v>
      </c>
      <c r="S41" s="34">
        <v>7468.9338676366233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2:48" ht="9.9499999999999993" customHeight="1" x14ac:dyDescent="0.2">
      <c r="B42" s="38" t="s">
        <v>24</v>
      </c>
      <c r="C42" s="31">
        <v>4936.3</v>
      </c>
      <c r="D42" s="31">
        <v>5133.6000000000004</v>
      </c>
      <c r="E42" s="31">
        <v>5030.3999999999996</v>
      </c>
      <c r="F42" s="31">
        <v>5460.2</v>
      </c>
      <c r="G42" s="31">
        <v>5419.9</v>
      </c>
      <c r="H42" s="31">
        <v>5744.7</v>
      </c>
      <c r="I42" s="31">
        <v>6248.8</v>
      </c>
      <c r="J42" s="31">
        <v>6922.5</v>
      </c>
      <c r="K42" s="31">
        <v>11390.7</v>
      </c>
      <c r="L42" s="34">
        <v>11258.2</v>
      </c>
      <c r="M42" s="34">
        <v>17287.400000000001</v>
      </c>
      <c r="N42" s="34">
        <v>14023.899785713576</v>
      </c>
      <c r="O42" s="34">
        <v>15105.779222049783</v>
      </c>
      <c r="P42" s="34">
        <v>17293.59115864</v>
      </c>
      <c r="Q42" s="34">
        <v>19809.352223960002</v>
      </c>
      <c r="R42" s="34">
        <v>22780.599646746181</v>
      </c>
      <c r="S42" s="34">
        <v>23288.314085715203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2:48" ht="9.9499999999999993" customHeight="1" x14ac:dyDescent="0.2">
      <c r="B43" s="38" t="s">
        <v>25</v>
      </c>
      <c r="C43" s="31">
        <v>602.20000000000005</v>
      </c>
      <c r="D43" s="31">
        <v>580.6</v>
      </c>
      <c r="E43" s="31">
        <v>576.20000000000005</v>
      </c>
      <c r="F43" s="31">
        <v>535.5</v>
      </c>
      <c r="G43" s="31">
        <v>493.4</v>
      </c>
      <c r="H43" s="31">
        <v>690.4</v>
      </c>
      <c r="I43" s="31">
        <v>639.4</v>
      </c>
      <c r="J43" s="31">
        <v>4561.7</v>
      </c>
      <c r="K43" s="31">
        <v>2068</v>
      </c>
      <c r="L43" s="34">
        <v>1962.7</v>
      </c>
      <c r="M43" s="34">
        <v>2233.24554446</v>
      </c>
      <c r="N43" s="34">
        <v>2900.1452559699997</v>
      </c>
      <c r="O43" s="34">
        <v>4823.7815516999981</v>
      </c>
      <c r="P43" s="34">
        <v>4665.1563230299998</v>
      </c>
      <c r="Q43" s="34">
        <v>4512.6508916199991</v>
      </c>
      <c r="R43" s="34">
        <v>4343.77380094</v>
      </c>
      <c r="S43" s="34">
        <v>4785.1847311000001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2:48" ht="9.9499999999999993" customHeight="1" x14ac:dyDescent="0.2">
      <c r="B44" s="38" t="s">
        <v>26</v>
      </c>
      <c r="C44" s="31">
        <v>817</v>
      </c>
      <c r="D44" s="31">
        <v>712.8</v>
      </c>
      <c r="E44" s="31">
        <v>435.3</v>
      </c>
      <c r="F44" s="31">
        <v>758.1</v>
      </c>
      <c r="G44" s="31">
        <v>1343</v>
      </c>
      <c r="H44" s="31">
        <v>1008.5</v>
      </c>
      <c r="I44" s="31">
        <v>782.9</v>
      </c>
      <c r="J44" s="31">
        <v>1344</v>
      </c>
      <c r="K44" s="31">
        <v>1507.4</v>
      </c>
      <c r="L44" s="34">
        <v>6637.4</v>
      </c>
      <c r="M44" s="34">
        <v>10069.799999999999</v>
      </c>
      <c r="N44" s="34">
        <v>11277.295198859998</v>
      </c>
      <c r="O44" s="34">
        <v>10924.117392300001</v>
      </c>
      <c r="P44" s="34">
        <v>10733.018826240001</v>
      </c>
      <c r="Q44" s="34">
        <v>12249.34929206</v>
      </c>
      <c r="R44" s="34">
        <v>12925.052659609999</v>
      </c>
      <c r="S44" s="34">
        <v>13740.710047139999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2:48" ht="3.95" customHeight="1" x14ac:dyDescent="0.2">
      <c r="B45" s="38"/>
      <c r="C45" s="31"/>
      <c r="D45" s="31"/>
      <c r="E45" s="31"/>
      <c r="F45" s="31"/>
      <c r="G45" s="31"/>
      <c r="H45" s="31"/>
      <c r="I45" s="31"/>
      <c r="J45" s="31"/>
      <c r="K45" s="31"/>
      <c r="L45" s="34"/>
      <c r="M45" s="34"/>
      <c r="N45" s="34"/>
      <c r="O45" s="34" t="s">
        <v>36</v>
      </c>
      <c r="P45" s="34"/>
      <c r="Q45" s="34"/>
      <c r="R45" s="34"/>
      <c r="S45" s="34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2:48" ht="9.9499999999999993" customHeight="1" x14ac:dyDescent="0.2">
      <c r="B46" s="38" t="s">
        <v>27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180</v>
      </c>
      <c r="I46" s="31">
        <v>180</v>
      </c>
      <c r="J46" s="31">
        <v>210</v>
      </c>
      <c r="K46" s="31">
        <v>0</v>
      </c>
      <c r="L46" s="34">
        <v>0</v>
      </c>
      <c r="M46" s="34">
        <v>0</v>
      </c>
      <c r="N46" s="34">
        <v>52.829995740000001</v>
      </c>
      <c r="O46" s="34">
        <v>43.134228120000003</v>
      </c>
      <c r="P46" s="34">
        <v>0</v>
      </c>
      <c r="Q46" s="34">
        <v>0</v>
      </c>
      <c r="R46" s="34">
        <v>32.995655040000003</v>
      </c>
      <c r="S46" s="34">
        <v>18.860261000000001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2:48" ht="9.9499999999999993" customHeight="1" x14ac:dyDescent="0.2">
      <c r="B47" s="38" t="s">
        <v>28</v>
      </c>
      <c r="C47" s="31">
        <v>17.8</v>
      </c>
      <c r="D47" s="31">
        <v>1053.0999999999999</v>
      </c>
      <c r="E47" s="31">
        <v>2754.6</v>
      </c>
      <c r="F47" s="31">
        <v>1882.9</v>
      </c>
      <c r="G47" s="31">
        <v>3528.7</v>
      </c>
      <c r="H47" s="31">
        <v>3464.2</v>
      </c>
      <c r="I47" s="31">
        <v>5514.3</v>
      </c>
      <c r="J47" s="31">
        <v>7074.4</v>
      </c>
      <c r="K47" s="31">
        <v>9169.7000000000007</v>
      </c>
      <c r="L47" s="34">
        <v>9331.2000000000007</v>
      </c>
      <c r="M47" s="34">
        <v>21499.91245711</v>
      </c>
      <c r="N47" s="34">
        <v>27938.085855910031</v>
      </c>
      <c r="O47" s="34">
        <v>40028.939647479994</v>
      </c>
      <c r="P47" s="34">
        <v>40923.788843369999</v>
      </c>
      <c r="Q47" s="34">
        <v>41354.975456900014</v>
      </c>
      <c r="R47" s="34">
        <v>45879.758946397706</v>
      </c>
      <c r="S47" s="34">
        <v>45446.26174858486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2:48" ht="9.9499999999999993" customHeight="1" x14ac:dyDescent="0.2">
      <c r="B48" s="38" t="s">
        <v>29</v>
      </c>
      <c r="C48" s="31">
        <v>189.1</v>
      </c>
      <c r="D48" s="31">
        <v>127.3</v>
      </c>
      <c r="E48" s="31">
        <v>578.70000000000005</v>
      </c>
      <c r="F48" s="31">
        <v>874.9</v>
      </c>
      <c r="G48" s="31">
        <v>730.3</v>
      </c>
      <c r="H48" s="31">
        <v>607.1</v>
      </c>
      <c r="I48" s="31">
        <v>743.1</v>
      </c>
      <c r="J48" s="31">
        <v>476</v>
      </c>
      <c r="K48" s="31">
        <v>730.9</v>
      </c>
      <c r="L48" s="34">
        <v>2076.1</v>
      </c>
      <c r="M48" s="34">
        <v>1844.27504262043</v>
      </c>
      <c r="N48" s="34">
        <v>2504.7569097739838</v>
      </c>
      <c r="O48" s="34">
        <v>2425.9577039899982</v>
      </c>
      <c r="P48" s="34">
        <v>2478.8694899699999</v>
      </c>
      <c r="Q48" s="34">
        <v>2445.0765107600009</v>
      </c>
      <c r="R48" s="34">
        <v>2374.5943124600003</v>
      </c>
      <c r="S48" s="34">
        <v>2342.2060032500003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2:48" ht="9.9499999999999993" customHeight="1" x14ac:dyDescent="0.2">
      <c r="B49" s="39" t="s">
        <v>30</v>
      </c>
      <c r="C49" s="35">
        <v>39.4</v>
      </c>
      <c r="D49" s="35">
        <v>11.6</v>
      </c>
      <c r="E49" s="35">
        <v>206.9</v>
      </c>
      <c r="F49" s="35">
        <v>381.6</v>
      </c>
      <c r="G49" s="35">
        <v>370.1</v>
      </c>
      <c r="H49" s="35">
        <v>293.5</v>
      </c>
      <c r="I49" s="35">
        <v>216.1</v>
      </c>
      <c r="J49" s="35">
        <v>133.69999999999999</v>
      </c>
      <c r="K49" s="35">
        <v>639.6</v>
      </c>
      <c r="L49" s="36">
        <v>572.79999999999995</v>
      </c>
      <c r="M49" s="36">
        <v>682</v>
      </c>
      <c r="N49" s="36">
        <v>3708.5384222559992</v>
      </c>
      <c r="O49" s="36">
        <v>5321.7748705089462</v>
      </c>
      <c r="P49" s="36">
        <v>5842.0958156300003</v>
      </c>
      <c r="Q49" s="36">
        <v>7243.290292220001</v>
      </c>
      <c r="R49" s="36">
        <v>7609.3631459499993</v>
      </c>
      <c r="S49" s="36">
        <v>7915.5275705119993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2:48" ht="2.1" customHeight="1" x14ac:dyDescent="0.2">
      <c r="B50" s="2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43"/>
      <c r="U50" s="7" t="e">
        <f>#REF!-[1]continua!B54</f>
        <v>#REF!</v>
      </c>
      <c r="V50" s="7" t="e">
        <f>#REF!-[1]continua!C54</f>
        <v>#REF!</v>
      </c>
      <c r="W50" s="7" t="e">
        <f>#REF!-[1]continua!D54</f>
        <v>#REF!</v>
      </c>
      <c r="X50" s="7" t="e">
        <f>#REF!-[1]continua!E54</f>
        <v>#REF!</v>
      </c>
      <c r="Y50" s="7" t="e">
        <f>#REF!-[1]continua!F54</f>
        <v>#REF!</v>
      </c>
      <c r="Z50" s="7" t="e">
        <f>#REF!-[1]continua!G54</f>
        <v>#REF!</v>
      </c>
      <c r="AA50" s="7">
        <f>C50-[1]continua!H54</f>
        <v>0</v>
      </c>
      <c r="AB50" s="7">
        <f>D50-[1]continua!I54</f>
        <v>0</v>
      </c>
      <c r="AC50" s="7">
        <f>E50-[1]continua!J54</f>
        <v>0</v>
      </c>
      <c r="AD50" s="7">
        <f>F50-[1]continua!K54</f>
        <v>0</v>
      </c>
      <c r="AE50" s="7">
        <f>G50-[1]continua!L54</f>
        <v>0</v>
      </c>
      <c r="AF50" s="7">
        <f>H50-[1]continua!M54</f>
        <v>0</v>
      </c>
      <c r="AG50" s="7">
        <f>I50-[1]continua!N54</f>
        <v>0</v>
      </c>
      <c r="AH50" s="7">
        <f>J50-[1]continua!O54</f>
        <v>0</v>
      </c>
      <c r="AI50" s="7">
        <f>K50-[1]continua!P54</f>
        <v>0</v>
      </c>
      <c r="AJ50" s="7">
        <f>S50-[1]continua!Q54</f>
        <v>0</v>
      </c>
      <c r="AK50" s="7">
        <f>T50-[1]continua!R54</f>
        <v>0</v>
      </c>
      <c r="AL50" s="7"/>
      <c r="AM50" s="7"/>
      <c r="AN50" s="7"/>
      <c r="AO50" s="7"/>
    </row>
    <row r="51" spans="2:48" ht="0.75" customHeight="1" x14ac:dyDescent="0.2">
      <c r="B51" s="2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U51" s="7" t="e">
        <f>#REF!-[2]continua!B55</f>
        <v>#REF!</v>
      </c>
      <c r="V51" s="7" t="e">
        <f>#REF!-[2]continua!C55</f>
        <v>#REF!</v>
      </c>
      <c r="W51" s="7" t="e">
        <f>#REF!-[2]continua!D55</f>
        <v>#REF!</v>
      </c>
      <c r="X51" s="7" t="e">
        <f>#REF!-[2]continua!E55</f>
        <v>#REF!</v>
      </c>
      <c r="Y51" s="7" t="e">
        <f>#REF!-[2]continua!F55</f>
        <v>#REF!</v>
      </c>
      <c r="Z51" s="7" t="e">
        <f>#REF!-[2]continua!G55</f>
        <v>#REF!</v>
      </c>
      <c r="AA51" s="7">
        <f>C51-[2]continua!H55</f>
        <v>0</v>
      </c>
      <c r="AB51" s="7">
        <f>D51-[2]continua!I55</f>
        <v>0</v>
      </c>
      <c r="AC51" s="7">
        <f>E51-[2]continua!J55</f>
        <v>0</v>
      </c>
      <c r="AD51" s="7">
        <f>F51-[2]continua!K55</f>
        <v>0</v>
      </c>
      <c r="AE51" s="7">
        <f>G51-[2]continua!L55</f>
        <v>0</v>
      </c>
      <c r="AF51" s="7">
        <f>H51-[2]continua!M55</f>
        <v>0</v>
      </c>
      <c r="AG51" s="7">
        <f>I51-[2]continua!N55</f>
        <v>0</v>
      </c>
      <c r="AH51" s="7">
        <f>J51-[2]continua!O55</f>
        <v>0</v>
      </c>
      <c r="AI51" s="7">
        <f>K51-[2]continua!P55</f>
        <v>0</v>
      </c>
      <c r="AJ51" s="7">
        <f>S51-[2]continua!Q55</f>
        <v>0</v>
      </c>
      <c r="AK51" s="7"/>
      <c r="AL51" s="7"/>
      <c r="AM51" s="7"/>
      <c r="AN51" s="7"/>
      <c r="AO51" s="7"/>
    </row>
    <row r="52" spans="2:48" s="5" customFormat="1" ht="9.9499999999999993" customHeight="1" x14ac:dyDescent="0.2">
      <c r="B52" s="24" t="s">
        <v>37</v>
      </c>
      <c r="C52" s="13"/>
      <c r="D52" s="13"/>
      <c r="E52" s="13"/>
      <c r="F52" s="13"/>
      <c r="G52" s="13"/>
      <c r="H52" s="13"/>
      <c r="I52" s="13"/>
      <c r="J52" s="14"/>
      <c r="K52" s="14"/>
      <c r="L52" s="14"/>
      <c r="M52" s="14"/>
      <c r="N52" s="14"/>
      <c r="O52" s="14"/>
      <c r="P52" s="14"/>
      <c r="Q52" s="14"/>
      <c r="R52" s="14"/>
      <c r="S52" s="1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2:48" s="5" customFormat="1" ht="9.9499999999999993" customHeight="1" x14ac:dyDescent="0.2">
      <c r="B53" s="42" t="s">
        <v>44</v>
      </c>
      <c r="C53" s="41"/>
      <c r="D53" s="41"/>
      <c r="E53" s="16"/>
      <c r="F53" s="16"/>
      <c r="G53" s="16"/>
      <c r="H53" s="16"/>
      <c r="I53" s="16"/>
      <c r="J53" s="17"/>
      <c r="K53" s="17"/>
      <c r="L53" s="17"/>
      <c r="M53" s="17"/>
      <c r="N53" s="17"/>
      <c r="O53" s="17"/>
      <c r="P53" s="17"/>
      <c r="Q53" s="17"/>
      <c r="R53" s="17"/>
      <c r="S53" s="15"/>
    </row>
    <row r="54" spans="2:48" ht="9.9499999999999993" customHeight="1" x14ac:dyDescent="0.2">
      <c r="B54" s="25" t="s">
        <v>38</v>
      </c>
      <c r="C54" s="18"/>
      <c r="D54" s="18"/>
      <c r="E54" s="18"/>
      <c r="F54" s="18"/>
      <c r="G54" s="18"/>
      <c r="H54" s="18"/>
      <c r="I54" s="18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2:48" ht="8.1" customHeight="1" x14ac:dyDescent="0.2">
      <c r="B55" s="16" t="s">
        <v>35</v>
      </c>
      <c r="C55" s="18"/>
      <c r="D55" s="18"/>
      <c r="E55" s="18"/>
      <c r="F55" s="18"/>
      <c r="G55" s="18"/>
      <c r="H55" s="18"/>
      <c r="I55" s="18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2:48" x14ac:dyDescent="0.2">
      <c r="B56" s="40"/>
      <c r="C56" s="40"/>
      <c r="D56" s="40"/>
      <c r="E56" s="40"/>
      <c r="F56" s="40"/>
      <c r="G56" s="4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8"/>
    </row>
    <row r="57" spans="2:48" x14ac:dyDescent="0.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8"/>
    </row>
    <row r="58" spans="2:48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10"/>
    </row>
  </sheetData>
  <mergeCells count="18">
    <mergeCell ref="B6:B7"/>
    <mergeCell ref="H6:H7"/>
    <mergeCell ref="E6:E7"/>
    <mergeCell ref="F6:F7"/>
    <mergeCell ref="C6:C7"/>
    <mergeCell ref="D6:D7"/>
    <mergeCell ref="G6:G7"/>
    <mergeCell ref="I6:I7"/>
    <mergeCell ref="N6:N7"/>
    <mergeCell ref="O6:O7"/>
    <mergeCell ref="S6:S7"/>
    <mergeCell ref="K6:K7"/>
    <mergeCell ref="M6:M7"/>
    <mergeCell ref="L6:L7"/>
    <mergeCell ref="J6:J7"/>
    <mergeCell ref="P6:P7"/>
    <mergeCell ref="Q6:Q7"/>
    <mergeCell ref="R6:R7"/>
  </mergeCells>
  <phoneticPr fontId="0" type="noConversion"/>
  <pageMargins left="0.78740157480314965" right="1.574803149606299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continua</vt:lpstr>
      <vt:lpstr>continua!Área_de_impresión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herminio_zavala</dc:creator>
  <cp:lastModifiedBy>cristina_castro</cp:lastModifiedBy>
  <cp:lastPrinted>2015-10-16T18:35:11Z</cp:lastPrinted>
  <dcterms:created xsi:type="dcterms:W3CDTF">2006-12-13T21:48:14Z</dcterms:created>
  <dcterms:modified xsi:type="dcterms:W3CDTF">2016-08-16T16:53:59Z</dcterms:modified>
</cp:coreProperties>
</file>