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480" yWindow="345" windowWidth="15480" windowHeight="9465"/>
  </bookViews>
  <sheets>
    <sheet name="M4_687" sheetId="2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M4_687!$A$1:$S$47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N42" i="2" l="1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8" i="2" s="1"/>
  <c r="N10" i="2"/>
  <c r="N9" i="2"/>
  <c r="O8" i="2"/>
  <c r="L8" i="2"/>
  <c r="K8" i="2"/>
  <c r="J42" i="2"/>
  <c r="J41" i="2" s="1"/>
  <c r="H42" i="2"/>
  <c r="E42" i="2"/>
  <c r="B42" i="2"/>
  <c r="E41" i="2"/>
  <c r="B41" i="2"/>
  <c r="E40" i="2"/>
  <c r="B40" i="2"/>
  <c r="E39" i="2"/>
  <c r="B39" i="2"/>
  <c r="E38" i="2"/>
  <c r="B38" i="2"/>
  <c r="E37" i="2"/>
  <c r="B37" i="2"/>
  <c r="E36" i="2"/>
  <c r="B36" i="2"/>
  <c r="E35" i="2"/>
  <c r="B35" i="2"/>
  <c r="E34" i="2"/>
  <c r="B34" i="2"/>
  <c r="E33" i="2"/>
  <c r="B33" i="2"/>
  <c r="E32" i="2"/>
  <c r="B32" i="2"/>
  <c r="E31" i="2"/>
  <c r="B31" i="2"/>
  <c r="E30" i="2"/>
  <c r="B30" i="2"/>
  <c r="E29" i="2"/>
  <c r="B29" i="2"/>
  <c r="E28" i="2"/>
  <c r="B28" i="2"/>
  <c r="E27" i="2"/>
  <c r="B27" i="2"/>
  <c r="E26" i="2"/>
  <c r="B26" i="2"/>
  <c r="E25" i="2"/>
  <c r="B25" i="2"/>
  <c r="E24" i="2"/>
  <c r="B24" i="2"/>
  <c r="E23" i="2"/>
  <c r="B23" i="2"/>
  <c r="E22" i="2"/>
  <c r="B22" i="2"/>
  <c r="E21" i="2"/>
  <c r="B21" i="2"/>
  <c r="E20" i="2"/>
  <c r="B20" i="2"/>
  <c r="E19" i="2"/>
  <c r="B19" i="2"/>
  <c r="E18" i="2"/>
  <c r="B18" i="2"/>
  <c r="E17" i="2"/>
  <c r="B17" i="2"/>
  <c r="E16" i="2"/>
  <c r="B16" i="2"/>
  <c r="E15" i="2"/>
  <c r="B15" i="2"/>
  <c r="E14" i="2"/>
  <c r="B14" i="2"/>
  <c r="E13" i="2"/>
  <c r="B13" i="2"/>
  <c r="E12" i="2"/>
  <c r="B12" i="2"/>
  <c r="E11" i="2"/>
  <c r="B11" i="2"/>
  <c r="B8" i="2" s="1"/>
  <c r="E10" i="2"/>
  <c r="B10" i="2"/>
  <c r="E9" i="2"/>
  <c r="E8" i="2" s="1"/>
  <c r="B9" i="2"/>
  <c r="I8" i="2"/>
  <c r="G8" i="2"/>
  <c r="F8" i="2"/>
  <c r="D8" i="2"/>
  <c r="C8" i="2"/>
  <c r="J40" i="2" l="1"/>
  <c r="H41" i="2"/>
  <c r="H40" i="2" l="1"/>
  <c r="J39" i="2"/>
  <c r="J38" i="2" l="1"/>
  <c r="H39" i="2"/>
  <c r="J37" i="2" l="1"/>
  <c r="H38" i="2"/>
  <c r="J36" i="2" l="1"/>
  <c r="H37" i="2"/>
  <c r="H36" i="2" l="1"/>
  <c r="J35" i="2"/>
  <c r="H35" i="2" l="1"/>
  <c r="J34" i="2"/>
  <c r="H34" i="2" l="1"/>
  <c r="J33" i="2"/>
  <c r="J32" i="2" l="1"/>
  <c r="H33" i="2"/>
  <c r="H32" i="2" l="1"/>
  <c r="J31" i="2"/>
  <c r="H31" i="2" l="1"/>
  <c r="J30" i="2"/>
  <c r="H30" i="2" l="1"/>
  <c r="J29" i="2"/>
  <c r="H29" i="2" l="1"/>
  <c r="J28" i="2"/>
  <c r="H28" i="2" l="1"/>
  <c r="J27" i="2"/>
  <c r="H27" i="2" l="1"/>
  <c r="J26" i="2"/>
  <c r="H26" i="2" l="1"/>
  <c r="J25" i="2"/>
  <c r="J24" i="2" l="1"/>
  <c r="H25" i="2"/>
  <c r="H24" i="2" l="1"/>
  <c r="J23" i="2"/>
  <c r="H23" i="2" l="1"/>
  <c r="J22" i="2"/>
  <c r="J21" i="2" l="1"/>
  <c r="H22" i="2"/>
  <c r="H21" i="2" l="1"/>
  <c r="J20" i="2"/>
  <c r="H20" i="2" l="1"/>
  <c r="J19" i="2"/>
  <c r="H19" i="2" l="1"/>
  <c r="J18" i="2"/>
  <c r="H18" i="2" l="1"/>
  <c r="J17" i="2"/>
  <c r="J16" i="2" l="1"/>
  <c r="H17" i="2"/>
  <c r="J15" i="2" l="1"/>
  <c r="H16" i="2"/>
  <c r="H15" i="2" l="1"/>
  <c r="J14" i="2"/>
  <c r="J13" i="2" l="1"/>
  <c r="H14" i="2"/>
  <c r="J12" i="2" l="1"/>
  <c r="H13" i="2"/>
  <c r="H12" i="2" l="1"/>
  <c r="J11" i="2"/>
  <c r="H11" i="2" l="1"/>
  <c r="J10" i="2"/>
  <c r="H10" i="2" l="1"/>
  <c r="J9" i="2"/>
  <c r="J8" i="2" l="1"/>
  <c r="H9" i="2"/>
  <c r="H8" i="2" s="1"/>
</calcChain>
</file>

<file path=xl/sharedStrings.xml><?xml version="1.0" encoding="utf-8"?>
<sst xmlns="http://schemas.openxmlformats.org/spreadsheetml/2006/main" count="61" uniqueCount="46">
  <si>
    <t>(Millones de pesos)</t>
  </si>
  <si>
    <t>Total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</si>
  <si>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</si>
  <si>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</si>
  <si>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</si>
  <si>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</si>
  <si>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</si>
  <si>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</si>
  <si>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</si>
  <si>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</si>
  <si>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</si>
  <si>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</si>
  <si>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</si>
  <si>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</si>
  <si>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</si>
  <si>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</si>
  <si>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</si>
  <si>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</si>
  <si>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</si>
  <si>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</si>
  <si>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</si>
  <si>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</si>
  <si>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</si>
  <si>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</si>
  <si>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</si>
  <si>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</si>
  <si>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</si>
  <si>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</si>
  <si>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</si>
  <si>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</si>
  <si>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</si>
  <si>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</si>
  <si>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</si>
  <si>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</si>
  <si>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 xml:space="preserve">  No distribuible</t>
  </si>
  <si>
    <t xml:space="preserve">  geográficamente</t>
  </si>
  <si>
    <t xml:space="preserve">SCT </t>
  </si>
  <si>
    <t>SECTUR</t>
  </si>
  <si>
    <t>Entidad 
Federativa</t>
  </si>
  <si>
    <t>2/ La suma de los parciales puede no coincidir con los totales debido al redondeo de las cifras.</t>
  </si>
  <si>
    <t>1/ Presupuesto aprobado.</t>
  </si>
  <si>
    <t xml:space="preserve">Convenios de reasignación del Gobierno Federal con las entidades federativas </t>
  </si>
  <si>
    <t>Fuente: De 2011 a 2015, Cuenta de la Hacienda Pública Federal.</t>
  </si>
  <si>
    <r>
      <t xml:space="preserve">2016 </t>
    </r>
    <r>
      <rPr>
        <vertAlign val="superscript"/>
        <sz val="6"/>
        <rFont val="Soberana Sans Light"/>
        <family val="3"/>
      </rPr>
      <t>1/</t>
    </r>
  </si>
  <si>
    <r>
      <t xml:space="preserve">  Total </t>
    </r>
    <r>
      <rPr>
        <b/>
        <vertAlign val="superscript"/>
        <sz val="5.5"/>
        <rFont val="Soberana Sans Light"/>
        <family val="3"/>
      </rPr>
      <t>2/</t>
    </r>
  </si>
  <si>
    <t>(Concluye)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</si>
</sst>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##\ ##0.0;\-\ ###\ ##0.0"/>
    <numFmt numFmtId="166" formatCode="#,##0.0"/>
  </numFmts>
  <fonts count="14" x14ac:knownFonts="1">
    <font>
      <sz val="10"/>
      <name val="Arial"/>
    </font>
    <font>
      <sz val="12"/>
      <name val="Arial"/>
      <family val="2"/>
    </font>
    <font>
      <sz val="12"/>
      <name val="Helv"/>
    </font>
    <font>
      <sz val="6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10"/>
      <name val="Arial"/>
      <family val="2"/>
    </font>
    <font>
      <b/>
      <sz val="4.5"/>
      <name val="Soberana Sans Light"/>
      <family val="3"/>
    </font>
    <font>
      <sz val="4.5"/>
      <name val="Soberana Sans Light"/>
      <family val="3"/>
    </font>
    <font>
      <b/>
      <sz val="6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</borders>
  <cellStyleXfs count="4">
    <xf numFmtId="0" fontId="0" fillId="0" borderId="0"/>
    <xf numFmtId="0" fontId="1" fillId="0" borderId="0"/>
    <xf numFmtId="164" fontId="2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165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0" fontId="3" fillId="0" borderId="0" xfId="0" applyFont="1"/>
    <xf numFmtId="165" fontId="4" fillId="0" borderId="0" xfId="0" applyNumberFormat="1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left"/>
    </xf>
    <xf numFmtId="165" fontId="6" fillId="2" borderId="3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166" fontId="9" fillId="0" borderId="2" xfId="1" applyNumberFormat="1" applyFont="1" applyFill="1" applyBorder="1" applyAlignment="1">
      <alignment horizontal="right"/>
    </xf>
    <xf numFmtId="166" fontId="9" fillId="0" borderId="2" xfId="3" applyNumberFormat="1" applyFont="1" applyFill="1" applyBorder="1" applyAlignment="1">
      <alignment horizontal="right"/>
    </xf>
    <xf numFmtId="166" fontId="10" fillId="0" borderId="2" xfId="1" applyNumberFormat="1" applyFont="1" applyFill="1" applyBorder="1" applyAlignment="1">
      <alignment horizontal="right"/>
    </xf>
    <xf numFmtId="166" fontId="10" fillId="0" borderId="0" xfId="0" applyNumberFormat="1" applyFont="1" applyFill="1" applyAlignment="1">
      <alignment horizontal="right" vertical="center" wrapText="1"/>
    </xf>
    <xf numFmtId="166" fontId="10" fillId="0" borderId="2" xfId="0" applyNumberFormat="1" applyFont="1" applyFill="1" applyBorder="1" applyAlignment="1">
      <alignment horizontal="right" vertical="center" wrapText="1"/>
    </xf>
    <xf numFmtId="166" fontId="10" fillId="0" borderId="8" xfId="0" applyNumberFormat="1" applyFont="1" applyFill="1" applyBorder="1" applyAlignment="1">
      <alignment horizontal="right" vertical="center" wrapText="1"/>
    </xf>
    <xf numFmtId="166" fontId="10" fillId="0" borderId="2" xfId="3" applyNumberFormat="1" applyFont="1" applyFill="1" applyBorder="1" applyAlignment="1">
      <alignment horizontal="right"/>
    </xf>
    <xf numFmtId="166" fontId="10" fillId="0" borderId="8" xfId="3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0" fontId="9" fillId="2" borderId="2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/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</cellXfs>
  <cellStyles count="4">
    <cellStyle name="Millares" xfId="3" builtinId="3"/>
    <cellStyle name="Normal" xfId="0" builtinId="0"/>
    <cellStyle name="Normal_pag199" xfId="1"/>
    <cellStyle name="Normal_pag2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297180</xdr:colOff>
      <xdr:row>3</xdr:row>
      <xdr:rowOff>0</xdr:rowOff>
    </xdr:from>
    <xdr:to>
      <xdr:col>9</xdr:col>
      <xdr:colOff>40005</xdr:colOff>
      <xdr:row>3</xdr:row>
      <xdr:rowOff>106680</xdr:rowOff>
    </xdr:to>
    <xdr:sp macro="" textlink="">
      <xdr:nvSpPr>
        <xdr:cNvPr id="4" name="Texto 5"/>
        <xdr:cNvSpPr txBox="1">
          <a:spLocks noChangeArrowheads="1"/>
        </xdr:cNvSpPr>
      </xdr:nvSpPr>
      <xdr:spPr bwMode="auto">
        <a:xfrm>
          <a:off x="6497955" y="400050"/>
          <a:ext cx="38100" cy="1066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Presidencia Fina"/>
            </a:rPr>
            <a:t> </a:t>
          </a:r>
        </a:p>
      </xdr:txBody>
    </xdr:sp>
    <xdr:clientData/>
  </xdr:twoCellAnchor>
  <xdr:twoCellAnchor>
    <xdr:from>
      <xdr:col>11</xdr:col>
      <xdr:colOff>297180</xdr:colOff>
      <xdr:row>3</xdr:row>
      <xdr:rowOff>0</xdr:rowOff>
    </xdr:from>
    <xdr:to>
      <xdr:col>12</xdr:col>
      <xdr:colOff>40005</xdr:colOff>
      <xdr:row>3</xdr:row>
      <xdr:rowOff>106680</xdr:rowOff>
    </xdr:to>
    <xdr:sp macro="" textlink="">
      <xdr:nvSpPr>
        <xdr:cNvPr id="5" name="Texto 5"/>
        <xdr:cNvSpPr txBox="1">
          <a:spLocks noChangeArrowheads="1"/>
        </xdr:cNvSpPr>
      </xdr:nvSpPr>
      <xdr:spPr bwMode="auto">
        <a:xfrm>
          <a:off x="4964430" y="401411"/>
          <a:ext cx="35379" cy="1066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Presidencia Fin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showGridLines="0" showZeros="0" tabSelected="1" zoomScale="140" zoomScaleNormal="140" workbookViewId="0">
      <selection activeCell="V19" sqref="V19"/>
    </sheetView>
  </sheetViews>
  <sheetFormatPr baseColWidth="10" defaultRowHeight="8.25" x14ac:dyDescent="0.15"/>
  <cols>
    <col min="1" max="1" width="9.140625" style="8" customWidth="1"/>
    <col min="2" max="19" width="4.140625" style="1" customWidth="1"/>
    <col min="20" max="16384" width="11.42578125" style="1"/>
  </cols>
  <sheetData>
    <row r="1" spans="1:19" ht="18.75" customHeight="1" x14ac:dyDescent="0.2">
      <c r="A1" s="9" t="s">
        <v>41</v>
      </c>
    </row>
    <row r="2" spans="1:19" ht="9.9499999999999993" customHeight="1" x14ac:dyDescent="0.15">
      <c r="A2" s="5" t="s">
        <v>0</v>
      </c>
      <c r="S2" s="1" t="s">
        <v>45</v>
      </c>
    </row>
    <row r="3" spans="1:19" ht="3" customHeight="1" x14ac:dyDescent="0.15">
      <c r="A3" s="1"/>
    </row>
    <row r="4" spans="1:19" s="2" customFormat="1" ht="12" customHeight="1" x14ac:dyDescent="0.15">
      <c r="A4" s="29" t="s">
        <v>38</v>
      </c>
      <c r="B4" s="31">
        <v>2011</v>
      </c>
      <c r="C4" s="32"/>
      <c r="D4" s="33"/>
      <c r="E4" s="31">
        <v>2012</v>
      </c>
      <c r="F4" s="32"/>
      <c r="G4" s="33"/>
      <c r="H4" s="31">
        <v>2013</v>
      </c>
      <c r="I4" s="32"/>
      <c r="J4" s="33"/>
      <c r="K4" s="31">
        <v>2014</v>
      </c>
      <c r="L4" s="32"/>
      <c r="M4" s="33"/>
      <c r="N4" s="31">
        <v>2015</v>
      </c>
      <c r="O4" s="32"/>
      <c r="P4" s="33"/>
      <c r="Q4" s="31" t="s">
        <v>43</v>
      </c>
      <c r="R4" s="32"/>
      <c r="S4" s="33"/>
    </row>
    <row r="5" spans="1:19" s="3" customFormat="1" ht="5.25" customHeight="1" x14ac:dyDescent="0.15">
      <c r="A5" s="3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4" customFormat="1" ht="8.4499999999999993" customHeight="1" x14ac:dyDescent="0.15">
      <c r="A6" s="30"/>
      <c r="B6" s="24" t="s">
        <v>1</v>
      </c>
      <c r="C6" s="25" t="s">
        <v>36</v>
      </c>
      <c r="D6" s="25" t="s">
        <v>37</v>
      </c>
      <c r="E6" s="24" t="s">
        <v>1</v>
      </c>
      <c r="F6" s="25" t="s">
        <v>36</v>
      </c>
      <c r="G6" s="25" t="s">
        <v>37</v>
      </c>
      <c r="H6" s="24" t="s">
        <v>1</v>
      </c>
      <c r="I6" s="25" t="s">
        <v>36</v>
      </c>
      <c r="J6" s="25" t="s">
        <v>37</v>
      </c>
      <c r="K6" s="24" t="s">
        <v>1</v>
      </c>
      <c r="L6" s="25" t="s">
        <v>36</v>
      </c>
      <c r="M6" s="25" t="s">
        <v>37</v>
      </c>
      <c r="N6" s="24" t="s">
        <v>1</v>
      </c>
      <c r="O6" s="25" t="s">
        <v>36</v>
      </c>
      <c r="P6" s="25" t="s">
        <v>37</v>
      </c>
      <c r="Q6" s="24" t="s">
        <v>1</v>
      </c>
      <c r="R6" s="25" t="s">
        <v>36</v>
      </c>
      <c r="S6" s="25" t="s">
        <v>37</v>
      </c>
    </row>
    <row r="7" spans="1:19" ht="8.4499999999999993" customHeight="1" x14ac:dyDescent="0.15">
      <c r="A7" s="3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1.25" customHeight="1" x14ac:dyDescent="0.15">
      <c r="A8" s="10" t="s">
        <v>44</v>
      </c>
      <c r="B8" s="15">
        <f t="shared" ref="B8:J10" si="0">SUM(B9:B42)</f>
        <v>3886.2999999999997</v>
      </c>
      <c r="C8" s="15">
        <f t="shared" si="0"/>
        <v>2226.7000000000003</v>
      </c>
      <c r="D8" s="15">
        <f t="shared" si="0"/>
        <v>1659.6000000000001</v>
      </c>
      <c r="E8" s="15">
        <f t="shared" si="0"/>
        <v>2722.2000000000003</v>
      </c>
      <c r="F8" s="15">
        <f t="shared" si="0"/>
        <v>1656.2</v>
      </c>
      <c r="G8" s="15">
        <f t="shared" si="0"/>
        <v>1065.9999999999998</v>
      </c>
      <c r="H8" s="15">
        <f t="shared" si="0"/>
        <v>6483</v>
      </c>
      <c r="I8" s="15">
        <f t="shared" si="0"/>
        <v>6483</v>
      </c>
      <c r="J8" s="15">
        <f t="shared" si="0"/>
        <v>0</v>
      </c>
      <c r="K8" s="15">
        <f t="shared" ref="K8:N8" si="1">SUM(K9:K42)</f>
        <v>4544.8</v>
      </c>
      <c r="L8" s="15">
        <f t="shared" si="1"/>
        <v>4544.6713300000001</v>
      </c>
      <c r="M8" s="16"/>
      <c r="N8" s="15">
        <f t="shared" si="1"/>
        <v>7698.8556710200019</v>
      </c>
      <c r="O8" s="15">
        <f t="shared" ref="O8" si="2">SUM(O9:O42)</f>
        <v>7698.8556710200019</v>
      </c>
      <c r="P8" s="16"/>
      <c r="Q8" s="15"/>
      <c r="R8" s="15"/>
      <c r="S8" s="16"/>
    </row>
    <row r="9" spans="1:19" ht="10.5" customHeight="1" x14ac:dyDescent="0.15">
      <c r="A9" s="26" t="s">
        <v>2</v>
      </c>
      <c r="B9" s="15">
        <f t="shared" ref="B9:B42" si="3">SUM(C9:D9)</f>
        <v>29.2</v>
      </c>
      <c r="C9" s="17"/>
      <c r="D9" s="17">
        <v>29.2</v>
      </c>
      <c r="E9" s="15">
        <f>F9+G9</f>
        <v>14.1</v>
      </c>
      <c r="F9" s="17"/>
      <c r="G9" s="17">
        <v>14.1</v>
      </c>
      <c r="H9" s="15">
        <f>I9+J9</f>
        <v>21.8</v>
      </c>
      <c r="I9" s="18">
        <v>21.8</v>
      </c>
      <c r="J9" s="15">
        <f t="shared" si="0"/>
        <v>0</v>
      </c>
      <c r="K9" s="19">
        <v>100</v>
      </c>
      <c r="L9" s="20">
        <v>100</v>
      </c>
      <c r="M9" s="21"/>
      <c r="N9" s="19">
        <f>+O9+P9</f>
        <v>110.26825959999999</v>
      </c>
      <c r="O9" s="20">
        <v>110.26825959999999</v>
      </c>
      <c r="P9" s="21"/>
      <c r="Q9" s="19"/>
      <c r="R9" s="20"/>
      <c r="S9" s="21"/>
    </row>
    <row r="10" spans="1:19" ht="8.25" customHeight="1" x14ac:dyDescent="0.15">
      <c r="A10" s="26" t="s">
        <v>3</v>
      </c>
      <c r="B10" s="15">
        <f t="shared" si="3"/>
        <v>63.9</v>
      </c>
      <c r="C10" s="17"/>
      <c r="D10" s="17">
        <v>63.9</v>
      </c>
      <c r="E10" s="15">
        <f t="shared" ref="E10:E42" si="4">F10+G10</f>
        <v>58.5</v>
      </c>
      <c r="F10" s="17"/>
      <c r="G10" s="17">
        <v>58.5</v>
      </c>
      <c r="H10" s="15">
        <f t="shared" ref="H10:H42" si="5">I10+J10</f>
        <v>173.9</v>
      </c>
      <c r="I10" s="18">
        <v>173.9</v>
      </c>
      <c r="J10" s="15">
        <f t="shared" si="0"/>
        <v>0</v>
      </c>
      <c r="K10" s="19">
        <v>157</v>
      </c>
      <c r="L10" s="20">
        <v>157</v>
      </c>
      <c r="M10" s="21"/>
      <c r="N10" s="19">
        <f t="shared" ref="N10:N42" si="6">+O10+P10</f>
        <v>38.727884719999999</v>
      </c>
      <c r="O10" s="20">
        <v>38.727884719999999</v>
      </c>
      <c r="P10" s="21"/>
      <c r="Q10" s="19"/>
      <c r="R10" s="20"/>
      <c r="S10" s="21"/>
    </row>
    <row r="11" spans="1:19" ht="8.25" customHeight="1" x14ac:dyDescent="0.15">
      <c r="A11" s="26" t="s">
        <v>4</v>
      </c>
      <c r="B11" s="15">
        <f t="shared" si="3"/>
        <v>0</v>
      </c>
      <c r="C11" s="17"/>
      <c r="D11" s="17"/>
      <c r="E11" s="15">
        <f t="shared" si="4"/>
        <v>35</v>
      </c>
      <c r="F11" s="17"/>
      <c r="G11" s="17">
        <v>35</v>
      </c>
      <c r="H11" s="15">
        <f t="shared" si="5"/>
        <v>26</v>
      </c>
      <c r="I11" s="18">
        <v>26</v>
      </c>
      <c r="J11" s="15">
        <f>SUM(J12:J45)</f>
        <v>0</v>
      </c>
      <c r="K11" s="19">
        <v>274</v>
      </c>
      <c r="L11" s="20">
        <v>274</v>
      </c>
      <c r="M11" s="21"/>
      <c r="N11" s="19">
        <f t="shared" si="6"/>
        <v>260.26250040000002</v>
      </c>
      <c r="O11" s="20">
        <v>260.26250040000002</v>
      </c>
      <c r="P11" s="21"/>
      <c r="Q11" s="19"/>
      <c r="R11" s="20"/>
      <c r="S11" s="21"/>
    </row>
    <row r="12" spans="1:19" ht="8.25" customHeight="1" x14ac:dyDescent="0.15">
      <c r="A12" s="26" t="s">
        <v>5</v>
      </c>
      <c r="B12" s="15">
        <f t="shared" si="3"/>
        <v>59.8</v>
      </c>
      <c r="C12" s="17"/>
      <c r="D12" s="17">
        <v>59.8</v>
      </c>
      <c r="E12" s="15">
        <f t="shared" si="4"/>
        <v>31.4</v>
      </c>
      <c r="F12" s="17"/>
      <c r="G12" s="17">
        <v>31.4</v>
      </c>
      <c r="H12" s="15">
        <f t="shared" si="5"/>
        <v>34</v>
      </c>
      <c r="I12" s="18">
        <v>34</v>
      </c>
      <c r="J12" s="15">
        <f t="shared" ref="J12:J14" si="7">SUM(J13:J47)</f>
        <v>0</v>
      </c>
      <c r="K12" s="19"/>
      <c r="L12" s="20">
        <v>0</v>
      </c>
      <c r="M12" s="21"/>
      <c r="N12" s="19">
        <f t="shared" si="6"/>
        <v>205.79594487</v>
      </c>
      <c r="O12" s="20">
        <v>205.79594487</v>
      </c>
      <c r="P12" s="21"/>
      <c r="Q12" s="19"/>
      <c r="R12" s="20"/>
      <c r="S12" s="21"/>
    </row>
    <row r="13" spans="1:19" ht="10.5" customHeight="1" x14ac:dyDescent="0.15">
      <c r="A13" s="26" t="s">
        <v>6</v>
      </c>
      <c r="B13" s="15">
        <f t="shared" si="3"/>
        <v>21.9</v>
      </c>
      <c r="C13" s="17"/>
      <c r="D13" s="17">
        <v>21.9</v>
      </c>
      <c r="E13" s="15">
        <f t="shared" si="4"/>
        <v>21</v>
      </c>
      <c r="F13" s="17"/>
      <c r="G13" s="17">
        <v>21</v>
      </c>
      <c r="H13" s="15">
        <f t="shared" si="5"/>
        <v>36</v>
      </c>
      <c r="I13" s="18">
        <v>36</v>
      </c>
      <c r="J13" s="15">
        <f t="shared" si="7"/>
        <v>0</v>
      </c>
      <c r="K13" s="19"/>
      <c r="L13" s="20">
        <v>0</v>
      </c>
      <c r="M13" s="21"/>
      <c r="N13" s="19">
        <f t="shared" si="6"/>
        <v>172.70755368000002</v>
      </c>
      <c r="O13" s="20">
        <v>172.70755368000002</v>
      </c>
      <c r="P13" s="21"/>
      <c r="Q13" s="19"/>
      <c r="R13" s="20"/>
      <c r="S13" s="21"/>
    </row>
    <row r="14" spans="1:19" ht="8.25" customHeight="1" x14ac:dyDescent="0.15">
      <c r="A14" s="26" t="s">
        <v>7</v>
      </c>
      <c r="B14" s="15">
        <f t="shared" si="3"/>
        <v>68.5</v>
      </c>
      <c r="C14" s="17"/>
      <c r="D14" s="17">
        <v>68.5</v>
      </c>
      <c r="E14" s="15">
        <f t="shared" si="4"/>
        <v>0</v>
      </c>
      <c r="F14" s="17"/>
      <c r="G14" s="17"/>
      <c r="H14" s="15">
        <f t="shared" si="5"/>
        <v>68</v>
      </c>
      <c r="I14" s="18">
        <v>68</v>
      </c>
      <c r="J14" s="15">
        <f t="shared" si="7"/>
        <v>0</v>
      </c>
      <c r="K14" s="19"/>
      <c r="L14" s="20">
        <v>0</v>
      </c>
      <c r="M14" s="21"/>
      <c r="N14" s="19">
        <f t="shared" si="6"/>
        <v>48.992947919999999</v>
      </c>
      <c r="O14" s="20">
        <v>48.992947919999999</v>
      </c>
      <c r="P14" s="21"/>
      <c r="Q14" s="19"/>
      <c r="R14" s="20"/>
      <c r="S14" s="21"/>
    </row>
    <row r="15" spans="1:19" ht="8.25" customHeight="1" x14ac:dyDescent="0.15">
      <c r="A15" s="26" t="s">
        <v>8</v>
      </c>
      <c r="B15" s="15">
        <f t="shared" si="3"/>
        <v>87</v>
      </c>
      <c r="C15" s="17"/>
      <c r="D15" s="17">
        <v>87</v>
      </c>
      <c r="E15" s="15">
        <f t="shared" si="4"/>
        <v>20.5</v>
      </c>
      <c r="F15" s="17"/>
      <c r="G15" s="17">
        <v>20.5</v>
      </c>
      <c r="H15" s="15">
        <f t="shared" si="5"/>
        <v>395</v>
      </c>
      <c r="I15" s="18">
        <v>395</v>
      </c>
      <c r="J15" s="15">
        <f t="shared" ref="J15:J42" si="8">SUM(J16:J49)</f>
        <v>0</v>
      </c>
      <c r="K15" s="19"/>
      <c r="L15" s="20">
        <v>0</v>
      </c>
      <c r="M15" s="21"/>
      <c r="N15" s="19">
        <f t="shared" si="6"/>
        <v>498.41560068000001</v>
      </c>
      <c r="O15" s="20">
        <v>498.41560068000001</v>
      </c>
      <c r="P15" s="21"/>
      <c r="Q15" s="19"/>
      <c r="R15" s="20"/>
      <c r="S15" s="21"/>
    </row>
    <row r="16" spans="1:19" ht="8.25" customHeight="1" x14ac:dyDescent="0.15">
      <c r="A16" s="26" t="s">
        <v>9</v>
      </c>
      <c r="B16" s="15">
        <f t="shared" si="3"/>
        <v>143.80000000000001</v>
      </c>
      <c r="C16" s="17">
        <v>100</v>
      </c>
      <c r="D16" s="17">
        <v>43.8</v>
      </c>
      <c r="E16" s="15">
        <f t="shared" si="4"/>
        <v>22.1</v>
      </c>
      <c r="F16" s="17"/>
      <c r="G16" s="17">
        <v>22.1</v>
      </c>
      <c r="H16" s="15">
        <f t="shared" si="5"/>
        <v>181</v>
      </c>
      <c r="I16" s="18">
        <v>181</v>
      </c>
      <c r="J16" s="15">
        <f t="shared" si="8"/>
        <v>0</v>
      </c>
      <c r="K16" s="19">
        <v>200</v>
      </c>
      <c r="L16" s="20">
        <v>200</v>
      </c>
      <c r="M16" s="21"/>
      <c r="N16" s="19">
        <f t="shared" si="6"/>
        <v>462.61145789</v>
      </c>
      <c r="O16" s="20">
        <v>462.61145789</v>
      </c>
      <c r="P16" s="21"/>
      <c r="Q16" s="19"/>
      <c r="R16" s="20"/>
      <c r="S16" s="21"/>
    </row>
    <row r="17" spans="1:19" ht="10.5" customHeight="1" x14ac:dyDescent="0.15">
      <c r="A17" s="26" t="s">
        <v>10</v>
      </c>
      <c r="B17" s="15">
        <f t="shared" si="3"/>
        <v>1990.3</v>
      </c>
      <c r="C17" s="17">
        <v>1990.3</v>
      </c>
      <c r="D17" s="17"/>
      <c r="E17" s="15">
        <f t="shared" si="4"/>
        <v>1685.5</v>
      </c>
      <c r="F17" s="17">
        <v>1656.2</v>
      </c>
      <c r="G17" s="17">
        <v>29.3</v>
      </c>
      <c r="H17" s="15">
        <f t="shared" si="5"/>
        <v>1179.0999999999999</v>
      </c>
      <c r="I17" s="18">
        <v>1179.0999999999999</v>
      </c>
      <c r="J17" s="15">
        <f t="shared" si="8"/>
        <v>0</v>
      </c>
      <c r="K17" s="19">
        <v>884.5</v>
      </c>
      <c r="L17" s="20">
        <v>884.47356500000001</v>
      </c>
      <c r="M17" s="21"/>
      <c r="N17" s="19">
        <f t="shared" si="6"/>
        <v>400</v>
      </c>
      <c r="O17" s="20">
        <v>400</v>
      </c>
      <c r="P17" s="21"/>
      <c r="Q17" s="19"/>
      <c r="R17" s="20"/>
      <c r="S17" s="21"/>
    </row>
    <row r="18" spans="1:19" ht="8.25" customHeight="1" x14ac:dyDescent="0.15">
      <c r="A18" s="26" t="s">
        <v>11</v>
      </c>
      <c r="B18" s="15">
        <f t="shared" si="3"/>
        <v>42.3</v>
      </c>
      <c r="C18" s="17"/>
      <c r="D18" s="17">
        <v>42.3</v>
      </c>
      <c r="E18" s="15">
        <f t="shared" si="4"/>
        <v>36.4</v>
      </c>
      <c r="F18" s="17"/>
      <c r="G18" s="17">
        <v>36.4</v>
      </c>
      <c r="H18" s="15">
        <f t="shared" si="5"/>
        <v>426.8</v>
      </c>
      <c r="I18" s="18">
        <v>426.8</v>
      </c>
      <c r="J18" s="15">
        <f t="shared" si="8"/>
        <v>0</v>
      </c>
      <c r="K18" s="19">
        <v>350.8</v>
      </c>
      <c r="L18" s="20">
        <v>350.8</v>
      </c>
      <c r="M18" s="21"/>
      <c r="N18" s="19">
        <f t="shared" si="6"/>
        <v>925.79097373000002</v>
      </c>
      <c r="O18" s="20">
        <v>925.79097373000002</v>
      </c>
      <c r="P18" s="21"/>
      <c r="Q18" s="19"/>
      <c r="R18" s="20"/>
      <c r="S18" s="21"/>
    </row>
    <row r="19" spans="1:19" ht="8.25" customHeight="1" x14ac:dyDescent="0.15">
      <c r="A19" s="26" t="s">
        <v>12</v>
      </c>
      <c r="B19" s="15">
        <f t="shared" si="3"/>
        <v>60.1</v>
      </c>
      <c r="C19" s="17"/>
      <c r="D19" s="17">
        <v>60.1</v>
      </c>
      <c r="E19" s="15">
        <f t="shared" si="4"/>
        <v>58</v>
      </c>
      <c r="F19" s="17"/>
      <c r="G19" s="17">
        <v>58</v>
      </c>
      <c r="H19" s="15">
        <f t="shared" si="5"/>
        <v>320.10000000000002</v>
      </c>
      <c r="I19" s="18">
        <v>320.10000000000002</v>
      </c>
      <c r="J19" s="15">
        <f t="shared" si="8"/>
        <v>0</v>
      </c>
      <c r="K19" s="19">
        <v>448.8</v>
      </c>
      <c r="L19" s="20">
        <v>448.758644</v>
      </c>
      <c r="M19" s="21"/>
      <c r="N19" s="19">
        <f t="shared" si="6"/>
        <v>360.32639999999998</v>
      </c>
      <c r="O19" s="20">
        <v>360.32639999999998</v>
      </c>
      <c r="P19" s="21"/>
      <c r="Q19" s="19"/>
      <c r="R19" s="20"/>
      <c r="S19" s="21"/>
    </row>
    <row r="20" spans="1:19" ht="8.25" customHeight="1" x14ac:dyDescent="0.15">
      <c r="A20" s="26" t="s">
        <v>13</v>
      </c>
      <c r="B20" s="15">
        <f t="shared" si="3"/>
        <v>72.2</v>
      </c>
      <c r="C20" s="17"/>
      <c r="D20" s="17">
        <v>72.2</v>
      </c>
      <c r="E20" s="15">
        <f t="shared" si="4"/>
        <v>45</v>
      </c>
      <c r="F20" s="17"/>
      <c r="G20" s="17">
        <v>45</v>
      </c>
      <c r="H20" s="15">
        <f t="shared" si="5"/>
        <v>109</v>
      </c>
      <c r="I20" s="18">
        <v>109</v>
      </c>
      <c r="J20" s="15">
        <f t="shared" si="8"/>
        <v>0</v>
      </c>
      <c r="K20" s="19"/>
      <c r="L20" s="20">
        <v>0</v>
      </c>
      <c r="M20" s="21"/>
      <c r="N20" s="19">
        <f t="shared" si="6"/>
        <v>0</v>
      </c>
      <c r="O20" s="20"/>
      <c r="P20" s="21"/>
      <c r="Q20" s="19"/>
      <c r="R20" s="20"/>
      <c r="S20" s="21"/>
    </row>
    <row r="21" spans="1:19" ht="10.5" customHeight="1" x14ac:dyDescent="0.15">
      <c r="A21" s="26" t="s">
        <v>14</v>
      </c>
      <c r="B21" s="15">
        <f t="shared" si="3"/>
        <v>35</v>
      </c>
      <c r="C21" s="17"/>
      <c r="D21" s="17">
        <v>35</v>
      </c>
      <c r="E21" s="15">
        <f t="shared" si="4"/>
        <v>38.5</v>
      </c>
      <c r="F21" s="17"/>
      <c r="G21" s="17">
        <v>38.5</v>
      </c>
      <c r="H21" s="15">
        <f t="shared" si="5"/>
        <v>0</v>
      </c>
      <c r="I21" s="18"/>
      <c r="J21" s="15">
        <f t="shared" si="8"/>
        <v>0</v>
      </c>
      <c r="K21" s="19"/>
      <c r="L21" s="20">
        <v>0</v>
      </c>
      <c r="M21" s="21"/>
      <c r="N21" s="19">
        <f t="shared" si="6"/>
        <v>0</v>
      </c>
      <c r="O21" s="20"/>
      <c r="P21" s="21"/>
      <c r="Q21" s="19"/>
      <c r="R21" s="20"/>
      <c r="S21" s="21"/>
    </row>
    <row r="22" spans="1:19" ht="8.25" customHeight="1" x14ac:dyDescent="0.15">
      <c r="A22" s="26" t="s">
        <v>15</v>
      </c>
      <c r="B22" s="15">
        <f t="shared" si="3"/>
        <v>180</v>
      </c>
      <c r="C22" s="17">
        <v>100</v>
      </c>
      <c r="D22" s="17">
        <v>80</v>
      </c>
      <c r="E22" s="15">
        <f t="shared" si="4"/>
        <v>39.200000000000003</v>
      </c>
      <c r="F22" s="17"/>
      <c r="G22" s="17">
        <v>39.200000000000003</v>
      </c>
      <c r="H22" s="15">
        <f t="shared" si="5"/>
        <v>139.69999999999999</v>
      </c>
      <c r="I22" s="18">
        <v>139.69999999999999</v>
      </c>
      <c r="J22" s="15">
        <f t="shared" si="8"/>
        <v>0</v>
      </c>
      <c r="K22" s="19"/>
      <c r="L22" s="20">
        <v>0</v>
      </c>
      <c r="M22" s="21"/>
      <c r="N22" s="19">
        <f t="shared" si="6"/>
        <v>479.80799999999999</v>
      </c>
      <c r="O22" s="20">
        <v>479.80799999999999</v>
      </c>
      <c r="P22" s="21"/>
      <c r="Q22" s="19"/>
      <c r="R22" s="20"/>
      <c r="S22" s="21"/>
    </row>
    <row r="23" spans="1:19" ht="8.25" customHeight="1" x14ac:dyDescent="0.15">
      <c r="A23" s="26" t="s">
        <v>16</v>
      </c>
      <c r="B23" s="15">
        <f t="shared" si="3"/>
        <v>70.599999999999994</v>
      </c>
      <c r="C23" s="17"/>
      <c r="D23" s="17">
        <v>70.599999999999994</v>
      </c>
      <c r="E23" s="15">
        <f t="shared" si="4"/>
        <v>22.1</v>
      </c>
      <c r="F23" s="17"/>
      <c r="G23" s="17">
        <v>22.1</v>
      </c>
      <c r="H23" s="15">
        <f t="shared" si="5"/>
        <v>125.4</v>
      </c>
      <c r="I23" s="18">
        <v>125.4</v>
      </c>
      <c r="J23" s="15">
        <f t="shared" si="8"/>
        <v>0</v>
      </c>
      <c r="K23" s="19">
        <v>577.4</v>
      </c>
      <c r="L23" s="20">
        <v>577.41453200000001</v>
      </c>
      <c r="M23" s="21"/>
      <c r="N23" s="19">
        <f t="shared" si="6"/>
        <v>788.57052904</v>
      </c>
      <c r="O23" s="20">
        <v>788.57052904</v>
      </c>
      <c r="P23" s="21"/>
      <c r="Q23" s="19"/>
      <c r="R23" s="20"/>
      <c r="S23" s="21"/>
    </row>
    <row r="24" spans="1:19" ht="8.25" customHeight="1" x14ac:dyDescent="0.15">
      <c r="A24" s="26" t="s">
        <v>17</v>
      </c>
      <c r="B24" s="15">
        <f t="shared" si="3"/>
        <v>54.2</v>
      </c>
      <c r="C24" s="17"/>
      <c r="D24" s="17">
        <v>54.2</v>
      </c>
      <c r="E24" s="15">
        <f t="shared" si="4"/>
        <v>99</v>
      </c>
      <c r="F24" s="17"/>
      <c r="G24" s="17">
        <v>99</v>
      </c>
      <c r="H24" s="15">
        <f t="shared" si="5"/>
        <v>287</v>
      </c>
      <c r="I24" s="18">
        <v>287</v>
      </c>
      <c r="J24" s="15">
        <f t="shared" si="8"/>
        <v>0</v>
      </c>
      <c r="K24" s="19"/>
      <c r="L24" s="20">
        <v>0</v>
      </c>
      <c r="M24" s="21"/>
      <c r="N24" s="19">
        <f t="shared" si="6"/>
        <v>0</v>
      </c>
      <c r="O24" s="20"/>
      <c r="P24" s="21"/>
      <c r="Q24" s="19"/>
      <c r="R24" s="20"/>
      <c r="S24" s="21"/>
    </row>
    <row r="25" spans="1:19" ht="10.5" customHeight="1" x14ac:dyDescent="0.15">
      <c r="A25" s="26" t="s">
        <v>18</v>
      </c>
      <c r="B25" s="15">
        <f t="shared" si="3"/>
        <v>23</v>
      </c>
      <c r="C25" s="17"/>
      <c r="D25" s="17">
        <v>23</v>
      </c>
      <c r="E25" s="15">
        <f t="shared" si="4"/>
        <v>28.5</v>
      </c>
      <c r="F25" s="17"/>
      <c r="G25" s="17">
        <v>28.5</v>
      </c>
      <c r="H25" s="15">
        <f t="shared" si="5"/>
        <v>21</v>
      </c>
      <c r="I25" s="18">
        <v>21</v>
      </c>
      <c r="J25" s="15">
        <f t="shared" si="8"/>
        <v>0</v>
      </c>
      <c r="K25" s="19"/>
      <c r="L25" s="20">
        <v>0</v>
      </c>
      <c r="M25" s="21"/>
      <c r="N25" s="19">
        <f t="shared" si="6"/>
        <v>0</v>
      </c>
      <c r="O25" s="20"/>
      <c r="P25" s="21"/>
      <c r="Q25" s="19"/>
      <c r="R25" s="20"/>
      <c r="S25" s="21"/>
    </row>
    <row r="26" spans="1:19" ht="8.25" customHeight="1" x14ac:dyDescent="0.15">
      <c r="A26" s="26" t="s">
        <v>19</v>
      </c>
      <c r="B26" s="15">
        <f t="shared" si="3"/>
        <v>42</v>
      </c>
      <c r="C26" s="17"/>
      <c r="D26" s="17">
        <v>42</v>
      </c>
      <c r="E26" s="15">
        <f t="shared" si="4"/>
        <v>29.2</v>
      </c>
      <c r="F26" s="17"/>
      <c r="G26" s="17">
        <v>29.2</v>
      </c>
      <c r="H26" s="15">
        <f t="shared" si="5"/>
        <v>60</v>
      </c>
      <c r="I26" s="18">
        <v>60</v>
      </c>
      <c r="J26" s="15">
        <f t="shared" si="8"/>
        <v>0</v>
      </c>
      <c r="K26" s="19"/>
      <c r="L26" s="20">
        <v>0</v>
      </c>
      <c r="M26" s="21"/>
      <c r="N26" s="19">
        <f t="shared" si="6"/>
        <v>155.52469855999999</v>
      </c>
      <c r="O26" s="20">
        <v>155.52469855999999</v>
      </c>
      <c r="P26" s="21"/>
      <c r="Q26" s="19"/>
      <c r="R26" s="20"/>
      <c r="S26" s="21"/>
    </row>
    <row r="27" spans="1:19" ht="8.25" customHeight="1" x14ac:dyDescent="0.15">
      <c r="A27" s="26" t="s">
        <v>20</v>
      </c>
      <c r="B27" s="15">
        <f t="shared" si="3"/>
        <v>63.6</v>
      </c>
      <c r="C27" s="17"/>
      <c r="D27" s="17">
        <v>63.6</v>
      </c>
      <c r="E27" s="15">
        <f t="shared" si="4"/>
        <v>23.9</v>
      </c>
      <c r="F27" s="17"/>
      <c r="G27" s="17">
        <v>23.9</v>
      </c>
      <c r="H27" s="15">
        <f t="shared" si="5"/>
        <v>343</v>
      </c>
      <c r="I27" s="18">
        <v>343</v>
      </c>
      <c r="J27" s="15">
        <f t="shared" si="8"/>
        <v>0</v>
      </c>
      <c r="K27" s="19"/>
      <c r="L27" s="20">
        <v>0</v>
      </c>
      <c r="M27" s="21"/>
      <c r="N27" s="19">
        <f t="shared" si="6"/>
        <v>1225.4000000000001</v>
      </c>
      <c r="O27" s="20">
        <v>1225.4000000000001</v>
      </c>
      <c r="P27" s="21"/>
      <c r="Q27" s="19"/>
      <c r="R27" s="20"/>
      <c r="S27" s="21"/>
    </row>
    <row r="28" spans="1:19" ht="8.25" customHeight="1" x14ac:dyDescent="0.15">
      <c r="A28" s="26" t="s">
        <v>21</v>
      </c>
      <c r="B28" s="15">
        <f t="shared" si="3"/>
        <v>60</v>
      </c>
      <c r="C28" s="17"/>
      <c r="D28" s="17">
        <v>60</v>
      </c>
      <c r="E28" s="15">
        <f t="shared" si="4"/>
        <v>45.4</v>
      </c>
      <c r="F28" s="17"/>
      <c r="G28" s="17">
        <v>45.4</v>
      </c>
      <c r="H28" s="15">
        <f t="shared" si="5"/>
        <v>322</v>
      </c>
      <c r="I28" s="18">
        <v>322</v>
      </c>
      <c r="J28" s="15">
        <f t="shared" si="8"/>
        <v>0</v>
      </c>
      <c r="K28" s="19"/>
      <c r="L28" s="20">
        <v>0</v>
      </c>
      <c r="M28" s="21"/>
      <c r="N28" s="19">
        <f t="shared" si="6"/>
        <v>0</v>
      </c>
      <c r="O28" s="20"/>
      <c r="P28" s="21"/>
      <c r="Q28" s="19"/>
      <c r="R28" s="20"/>
      <c r="S28" s="21"/>
    </row>
    <row r="29" spans="1:19" ht="11.25" customHeight="1" x14ac:dyDescent="0.15">
      <c r="A29" s="26" t="s">
        <v>22</v>
      </c>
      <c r="B29" s="15">
        <f t="shared" si="3"/>
        <v>45.5</v>
      </c>
      <c r="C29" s="17"/>
      <c r="D29" s="17">
        <v>45.5</v>
      </c>
      <c r="E29" s="15">
        <f t="shared" si="4"/>
        <v>53</v>
      </c>
      <c r="F29" s="17"/>
      <c r="G29" s="17">
        <v>53</v>
      </c>
      <c r="H29" s="15">
        <f t="shared" si="5"/>
        <v>296.5</v>
      </c>
      <c r="I29" s="18">
        <v>296.5</v>
      </c>
      <c r="J29" s="15">
        <f t="shared" si="8"/>
        <v>0</v>
      </c>
      <c r="K29" s="19">
        <v>500</v>
      </c>
      <c r="L29" s="20">
        <v>500</v>
      </c>
      <c r="M29" s="21"/>
      <c r="N29" s="19">
        <f t="shared" si="6"/>
        <v>46.06</v>
      </c>
      <c r="O29" s="20">
        <v>46.06</v>
      </c>
      <c r="P29" s="21"/>
      <c r="Q29" s="19"/>
      <c r="R29" s="20"/>
      <c r="S29" s="21"/>
    </row>
    <row r="30" spans="1:19" ht="8.25" customHeight="1" x14ac:dyDescent="0.15">
      <c r="A30" s="26" t="s">
        <v>23</v>
      </c>
      <c r="B30" s="15">
        <f t="shared" si="3"/>
        <v>30.1</v>
      </c>
      <c r="C30" s="17"/>
      <c r="D30" s="17">
        <v>30.1</v>
      </c>
      <c r="E30" s="15">
        <f t="shared" si="4"/>
        <v>11.2</v>
      </c>
      <c r="F30" s="17"/>
      <c r="G30" s="17">
        <v>11.2</v>
      </c>
      <c r="H30" s="15">
        <f t="shared" si="5"/>
        <v>108.9</v>
      </c>
      <c r="I30" s="18">
        <v>108.9</v>
      </c>
      <c r="J30" s="15">
        <f t="shared" si="8"/>
        <v>0</v>
      </c>
      <c r="K30" s="19">
        <v>172.8</v>
      </c>
      <c r="L30" s="20">
        <v>172.770151</v>
      </c>
      <c r="M30" s="21"/>
      <c r="N30" s="19">
        <f t="shared" si="6"/>
        <v>287.74478573000005</v>
      </c>
      <c r="O30" s="20">
        <v>287.74478573000005</v>
      </c>
      <c r="P30" s="21"/>
      <c r="Q30" s="19"/>
      <c r="R30" s="20"/>
      <c r="S30" s="21"/>
    </row>
    <row r="31" spans="1:19" ht="8.25" customHeight="1" x14ac:dyDescent="0.15">
      <c r="A31" s="26" t="s">
        <v>24</v>
      </c>
      <c r="B31" s="15">
        <f t="shared" si="3"/>
        <v>94</v>
      </c>
      <c r="C31" s="17"/>
      <c r="D31" s="17">
        <v>94</v>
      </c>
      <c r="E31" s="15">
        <f t="shared" si="4"/>
        <v>70.3</v>
      </c>
      <c r="F31" s="17"/>
      <c r="G31" s="17">
        <v>70.3</v>
      </c>
      <c r="H31" s="15">
        <f t="shared" si="5"/>
        <v>56</v>
      </c>
      <c r="I31" s="18">
        <v>56</v>
      </c>
      <c r="J31" s="15">
        <f t="shared" si="8"/>
        <v>0</v>
      </c>
      <c r="K31" s="19"/>
      <c r="L31" s="20">
        <v>0</v>
      </c>
      <c r="M31" s="21"/>
      <c r="N31" s="19">
        <f t="shared" si="6"/>
        <v>34.299999999999997</v>
      </c>
      <c r="O31" s="20">
        <v>34.299999999999997</v>
      </c>
      <c r="P31" s="21"/>
      <c r="Q31" s="19"/>
      <c r="R31" s="20"/>
      <c r="S31" s="21"/>
    </row>
    <row r="32" spans="1:19" ht="8.25" customHeight="1" x14ac:dyDescent="0.15">
      <c r="A32" s="26" t="s">
        <v>25</v>
      </c>
      <c r="B32" s="15">
        <f t="shared" si="3"/>
        <v>42.1</v>
      </c>
      <c r="C32" s="17"/>
      <c r="D32" s="17">
        <v>42.1</v>
      </c>
      <c r="E32" s="15">
        <f t="shared" si="4"/>
        <v>18.399999999999999</v>
      </c>
      <c r="F32" s="17"/>
      <c r="G32" s="17">
        <v>18.399999999999999</v>
      </c>
      <c r="H32" s="15">
        <f t="shared" si="5"/>
        <v>69</v>
      </c>
      <c r="I32" s="18">
        <v>69</v>
      </c>
      <c r="J32" s="15">
        <f t="shared" si="8"/>
        <v>0</v>
      </c>
      <c r="K32" s="19"/>
      <c r="L32" s="20">
        <v>0</v>
      </c>
      <c r="M32" s="21"/>
      <c r="N32" s="19">
        <f t="shared" si="6"/>
        <v>0</v>
      </c>
      <c r="O32" s="20"/>
      <c r="P32" s="21"/>
      <c r="Q32" s="19"/>
      <c r="R32" s="20"/>
      <c r="S32" s="21"/>
    </row>
    <row r="33" spans="1:19" ht="11.25" customHeight="1" x14ac:dyDescent="0.15">
      <c r="A33" s="26" t="s">
        <v>26</v>
      </c>
      <c r="B33" s="15">
        <f t="shared" si="3"/>
        <v>65.900000000000006</v>
      </c>
      <c r="C33" s="17"/>
      <c r="D33" s="17">
        <v>65.900000000000006</v>
      </c>
      <c r="E33" s="15">
        <f t="shared" si="4"/>
        <v>58.5</v>
      </c>
      <c r="F33" s="17"/>
      <c r="G33" s="17">
        <v>58.5</v>
      </c>
      <c r="H33" s="15">
        <f t="shared" si="5"/>
        <v>320</v>
      </c>
      <c r="I33" s="18">
        <v>320</v>
      </c>
      <c r="J33" s="15">
        <f t="shared" si="8"/>
        <v>0</v>
      </c>
      <c r="K33" s="19">
        <v>211.5</v>
      </c>
      <c r="L33" s="20">
        <v>211.45443800000001</v>
      </c>
      <c r="M33" s="21"/>
      <c r="N33" s="19">
        <f t="shared" si="6"/>
        <v>133.28</v>
      </c>
      <c r="O33" s="20">
        <v>133.28</v>
      </c>
      <c r="P33" s="21"/>
      <c r="Q33" s="19"/>
      <c r="R33" s="20"/>
      <c r="S33" s="21"/>
    </row>
    <row r="34" spans="1:19" ht="8.25" customHeight="1" x14ac:dyDescent="0.15">
      <c r="A34" s="26" t="s">
        <v>27</v>
      </c>
      <c r="B34" s="15">
        <f t="shared" si="3"/>
        <v>70.7</v>
      </c>
      <c r="C34" s="17"/>
      <c r="D34" s="17">
        <v>70.7</v>
      </c>
      <c r="E34" s="15">
        <f t="shared" si="4"/>
        <v>64.900000000000006</v>
      </c>
      <c r="F34" s="17"/>
      <c r="G34" s="17">
        <v>64.900000000000006</v>
      </c>
      <c r="H34" s="15">
        <f t="shared" si="5"/>
        <v>625.79999999999995</v>
      </c>
      <c r="I34" s="18">
        <v>625.79999999999995</v>
      </c>
      <c r="J34" s="15">
        <f t="shared" si="8"/>
        <v>0</v>
      </c>
      <c r="K34" s="19">
        <v>668</v>
      </c>
      <c r="L34" s="20">
        <v>668</v>
      </c>
      <c r="M34" s="21"/>
      <c r="N34" s="19">
        <f t="shared" si="6"/>
        <v>68.599999999999994</v>
      </c>
      <c r="O34" s="20">
        <v>68.599999999999994</v>
      </c>
      <c r="P34" s="21"/>
      <c r="Q34" s="19"/>
      <c r="R34" s="20"/>
      <c r="S34" s="21"/>
    </row>
    <row r="35" spans="1:19" ht="8.25" customHeight="1" x14ac:dyDescent="0.15">
      <c r="A35" s="26" t="s">
        <v>28</v>
      </c>
      <c r="B35" s="15">
        <f t="shared" si="3"/>
        <v>40.4</v>
      </c>
      <c r="C35" s="17"/>
      <c r="D35" s="17">
        <v>40.4</v>
      </c>
      <c r="E35" s="15">
        <f t="shared" si="4"/>
        <v>6</v>
      </c>
      <c r="F35" s="17"/>
      <c r="G35" s="17">
        <v>6</v>
      </c>
      <c r="H35" s="15">
        <f t="shared" si="5"/>
        <v>33</v>
      </c>
      <c r="I35" s="18">
        <v>33</v>
      </c>
      <c r="J35" s="15">
        <f t="shared" si="8"/>
        <v>0</v>
      </c>
      <c r="K35" s="19"/>
      <c r="L35" s="20">
        <v>0</v>
      </c>
      <c r="M35" s="21"/>
      <c r="N35" s="19">
        <f t="shared" si="6"/>
        <v>0</v>
      </c>
      <c r="O35" s="20"/>
      <c r="P35" s="21"/>
      <c r="Q35" s="19"/>
      <c r="R35" s="20"/>
      <c r="S35" s="21"/>
    </row>
    <row r="36" spans="1:19" ht="8.25" customHeight="1" x14ac:dyDescent="0.15">
      <c r="A36" s="26" t="s">
        <v>29</v>
      </c>
      <c r="B36" s="15">
        <f t="shared" si="3"/>
        <v>80.900000000000006</v>
      </c>
      <c r="C36" s="17">
        <v>36.4</v>
      </c>
      <c r="D36" s="17">
        <v>44.5</v>
      </c>
      <c r="E36" s="15">
        <f t="shared" si="4"/>
        <v>0</v>
      </c>
      <c r="F36" s="17"/>
      <c r="G36" s="17"/>
      <c r="H36" s="15">
        <f t="shared" si="5"/>
        <v>92</v>
      </c>
      <c r="I36" s="18">
        <v>92</v>
      </c>
      <c r="J36" s="15">
        <f t="shared" si="8"/>
        <v>0</v>
      </c>
      <c r="K36" s="19"/>
      <c r="L36" s="20">
        <v>0</v>
      </c>
      <c r="M36" s="21"/>
      <c r="N36" s="19">
        <f t="shared" si="6"/>
        <v>321.44</v>
      </c>
      <c r="O36" s="20">
        <v>321.44</v>
      </c>
      <c r="P36" s="21"/>
      <c r="Q36" s="19"/>
      <c r="R36" s="20"/>
      <c r="S36" s="21"/>
    </row>
    <row r="37" spans="1:19" ht="11.25" customHeight="1" x14ac:dyDescent="0.15">
      <c r="A37" s="26" t="s">
        <v>30</v>
      </c>
      <c r="B37" s="15">
        <f t="shared" si="3"/>
        <v>38.5</v>
      </c>
      <c r="C37" s="17"/>
      <c r="D37" s="17">
        <v>38.5</v>
      </c>
      <c r="E37" s="15">
        <f t="shared" si="4"/>
        <v>14.8</v>
      </c>
      <c r="F37" s="17"/>
      <c r="G37" s="17">
        <v>14.8</v>
      </c>
      <c r="H37" s="15">
        <f t="shared" si="5"/>
        <v>46</v>
      </c>
      <c r="I37" s="18">
        <v>46</v>
      </c>
      <c r="J37" s="15">
        <f t="shared" si="8"/>
        <v>0</v>
      </c>
      <c r="K37" s="21"/>
      <c r="L37" s="22"/>
      <c r="M37" s="21"/>
      <c r="N37" s="21">
        <f t="shared" si="6"/>
        <v>76.626741359999997</v>
      </c>
      <c r="O37" s="22">
        <v>76.626741359999997</v>
      </c>
      <c r="P37" s="21"/>
      <c r="Q37" s="21"/>
      <c r="R37" s="22"/>
      <c r="S37" s="21"/>
    </row>
    <row r="38" spans="1:19" ht="8.25" customHeight="1" x14ac:dyDescent="0.15">
      <c r="A38" s="26" t="s">
        <v>31</v>
      </c>
      <c r="B38" s="15">
        <f t="shared" si="3"/>
        <v>76</v>
      </c>
      <c r="C38" s="17"/>
      <c r="D38" s="17">
        <v>76</v>
      </c>
      <c r="E38" s="15">
        <f t="shared" si="4"/>
        <v>40.5</v>
      </c>
      <c r="F38" s="17"/>
      <c r="G38" s="17">
        <v>40.5</v>
      </c>
      <c r="H38" s="15">
        <f t="shared" si="5"/>
        <v>166.9</v>
      </c>
      <c r="I38" s="18">
        <v>166.9</v>
      </c>
      <c r="J38" s="15">
        <f t="shared" si="8"/>
        <v>0</v>
      </c>
      <c r="K38" s="21"/>
      <c r="L38" s="22"/>
      <c r="M38" s="21"/>
      <c r="N38" s="21">
        <f t="shared" si="6"/>
        <v>411.66525891000003</v>
      </c>
      <c r="O38" s="22">
        <v>411.66525891000003</v>
      </c>
      <c r="P38" s="21"/>
      <c r="Q38" s="21"/>
      <c r="R38" s="22"/>
      <c r="S38" s="21"/>
    </row>
    <row r="39" spans="1:19" ht="8.25" customHeight="1" x14ac:dyDescent="0.15">
      <c r="A39" s="26" t="s">
        <v>32</v>
      </c>
      <c r="B39" s="15">
        <f t="shared" si="3"/>
        <v>79.8</v>
      </c>
      <c r="C39" s="17"/>
      <c r="D39" s="17">
        <v>79.8</v>
      </c>
      <c r="E39" s="15">
        <f t="shared" si="4"/>
        <v>6.3</v>
      </c>
      <c r="F39" s="17"/>
      <c r="G39" s="17">
        <v>6.3</v>
      </c>
      <c r="H39" s="15">
        <f t="shared" si="5"/>
        <v>341.1</v>
      </c>
      <c r="I39" s="18">
        <v>341.1</v>
      </c>
      <c r="J39" s="15">
        <f t="shared" si="8"/>
        <v>0</v>
      </c>
      <c r="K39" s="21"/>
      <c r="L39" s="22"/>
      <c r="M39" s="21"/>
      <c r="N39" s="21">
        <f t="shared" si="6"/>
        <v>185.93613393000001</v>
      </c>
      <c r="O39" s="22">
        <v>185.93613393000001</v>
      </c>
      <c r="P39" s="21"/>
      <c r="Q39" s="21"/>
      <c r="R39" s="22"/>
      <c r="S39" s="21"/>
    </row>
    <row r="40" spans="1:19" ht="8.25" customHeight="1" x14ac:dyDescent="0.15">
      <c r="A40" s="26" t="s">
        <v>33</v>
      </c>
      <c r="B40" s="15">
        <f t="shared" si="3"/>
        <v>55</v>
      </c>
      <c r="C40" s="17"/>
      <c r="D40" s="17">
        <v>55</v>
      </c>
      <c r="E40" s="15">
        <f t="shared" si="4"/>
        <v>25</v>
      </c>
      <c r="F40" s="17"/>
      <c r="G40" s="17">
        <v>25</v>
      </c>
      <c r="H40" s="15">
        <f t="shared" si="5"/>
        <v>59</v>
      </c>
      <c r="I40" s="18">
        <v>59</v>
      </c>
      <c r="J40" s="15">
        <f t="shared" si="8"/>
        <v>0</v>
      </c>
      <c r="K40" s="21"/>
      <c r="L40" s="22"/>
      <c r="M40" s="21"/>
      <c r="N40" s="21">
        <f t="shared" si="6"/>
        <v>0</v>
      </c>
      <c r="O40" s="22"/>
      <c r="P40" s="21"/>
      <c r="Q40" s="21"/>
      <c r="R40" s="22"/>
      <c r="S40" s="21"/>
    </row>
    <row r="41" spans="1:19" ht="10.5" customHeight="1" x14ac:dyDescent="0.15">
      <c r="A41" s="26" t="s">
        <v>34</v>
      </c>
      <c r="B41" s="15">
        <f t="shared" si="3"/>
        <v>0</v>
      </c>
      <c r="C41" s="17"/>
      <c r="D41" s="17"/>
      <c r="E41" s="15">
        <f t="shared" si="4"/>
        <v>0</v>
      </c>
      <c r="F41" s="17"/>
      <c r="G41" s="17"/>
      <c r="H41" s="15">
        <f t="shared" si="5"/>
        <v>0</v>
      </c>
      <c r="I41" s="18"/>
      <c r="J41" s="15">
        <f t="shared" si="8"/>
        <v>0</v>
      </c>
      <c r="K41" s="21"/>
      <c r="L41" s="21"/>
      <c r="M41" s="21"/>
      <c r="N41" s="21">
        <f t="shared" si="6"/>
        <v>0</v>
      </c>
      <c r="O41" s="21"/>
      <c r="P41" s="21"/>
      <c r="Q41" s="21"/>
      <c r="R41" s="21"/>
      <c r="S41" s="21"/>
    </row>
    <row r="42" spans="1:19" ht="8.25" customHeight="1" x14ac:dyDescent="0.15">
      <c r="A42" s="26" t="s">
        <v>35</v>
      </c>
      <c r="B42" s="15">
        <f t="shared" si="3"/>
        <v>0</v>
      </c>
      <c r="C42" s="17"/>
      <c r="D42" s="17"/>
      <c r="E42" s="15">
        <f t="shared" si="4"/>
        <v>0</v>
      </c>
      <c r="F42" s="17"/>
      <c r="G42" s="17"/>
      <c r="H42" s="15">
        <f t="shared" si="5"/>
        <v>0</v>
      </c>
      <c r="I42" s="18"/>
      <c r="J42" s="15">
        <f t="shared" si="8"/>
        <v>0</v>
      </c>
      <c r="K42" s="21"/>
      <c r="L42" s="21"/>
      <c r="M42" s="21"/>
      <c r="N42" s="21">
        <f t="shared" si="6"/>
        <v>0</v>
      </c>
      <c r="O42" s="21"/>
      <c r="P42" s="21"/>
      <c r="Q42" s="21"/>
      <c r="R42" s="21"/>
      <c r="S42" s="21"/>
    </row>
    <row r="43" spans="1:19" ht="3" customHeight="1" x14ac:dyDescent="0.15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2.25" customHeight="1" x14ac:dyDescent="0.15">
      <c r="A44" s="12"/>
    </row>
    <row r="45" spans="1:19" ht="8.25" customHeight="1" x14ac:dyDescent="0.15">
      <c r="A45" s="27" t="s">
        <v>40</v>
      </c>
    </row>
    <row r="46" spans="1:19" ht="8.25" customHeight="1" x14ac:dyDescent="0.15">
      <c r="A46" s="13" t="s">
        <v>39</v>
      </c>
      <c r="G46" s="5"/>
    </row>
    <row r="47" spans="1:19" ht="8.25" customHeight="1" x14ac:dyDescent="0.15">
      <c r="A47" s="14" t="s">
        <v>42</v>
      </c>
    </row>
    <row r="48" spans="1:19" ht="8.1" customHeight="1" x14ac:dyDescent="0.15">
      <c r="A48" s="1"/>
    </row>
    <row r="49" spans="1:19" ht="8.1" customHeight="1" x14ac:dyDescent="0.15">
      <c r="A49" s="1"/>
    </row>
    <row r="50" spans="1:19" ht="8.1" customHeight="1" x14ac:dyDescent="0.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1:19" ht="8.1" customHeight="1" x14ac:dyDescent="0.15">
      <c r="A51" s="1"/>
    </row>
    <row r="52" spans="1:19" ht="8.1" customHeight="1" x14ac:dyDescent="0.15">
      <c r="A52" s="1"/>
    </row>
    <row r="53" spans="1:19" ht="8.1" customHeight="1" x14ac:dyDescent="0.15">
      <c r="A53" s="1"/>
    </row>
    <row r="54" spans="1:19" ht="3.75" customHeight="1" x14ac:dyDescent="0.15">
      <c r="A54" s="1"/>
    </row>
    <row r="55" spans="1:19" x14ac:dyDescent="0.15">
      <c r="A55" s="1"/>
    </row>
    <row r="56" spans="1:19" x14ac:dyDescent="0.15">
      <c r="A56" s="1"/>
    </row>
    <row r="57" spans="1:19" x14ac:dyDescent="0.15">
      <c r="A57" s="1"/>
    </row>
    <row r="58" spans="1:19" ht="8.25" customHeight="1" x14ac:dyDescent="0.15">
      <c r="A58" s="1"/>
    </row>
    <row r="59" spans="1:19" ht="8.25" customHeight="1" x14ac:dyDescent="0.15">
      <c r="A59" s="1"/>
    </row>
    <row r="60" spans="1:19" ht="11.25" customHeight="1" x14ac:dyDescent="0.15">
      <c r="A60" s="1"/>
    </row>
    <row r="61" spans="1:19" ht="8.25" customHeight="1" x14ac:dyDescent="0.15">
      <c r="A61" s="1"/>
    </row>
    <row r="62" spans="1:19" ht="8.25" customHeight="1" x14ac:dyDescent="0.15">
      <c r="A62" s="1"/>
    </row>
    <row r="63" spans="1:19" ht="8.25" customHeight="1" x14ac:dyDescent="0.15">
      <c r="A63" s="1"/>
    </row>
    <row r="64" spans="1:19" ht="12.75" customHeight="1" x14ac:dyDescent="0.15">
      <c r="A64" s="1"/>
    </row>
    <row r="65" spans="1:1" ht="8.25" customHeight="1" x14ac:dyDescent="0.15">
      <c r="A65" s="1"/>
    </row>
    <row r="66" spans="1:1" ht="8.25" customHeight="1" x14ac:dyDescent="0.15">
      <c r="A66" s="1"/>
    </row>
    <row r="67" spans="1:1" ht="8.25" customHeight="1" x14ac:dyDescent="0.15">
      <c r="A67" s="1"/>
    </row>
    <row r="68" spans="1:1" ht="8.25" customHeight="1" x14ac:dyDescent="0.15">
      <c r="A68" s="1"/>
    </row>
    <row r="69" spans="1:1" ht="51.9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x14ac:dyDescent="0.15">
      <c r="A72" s="1"/>
    </row>
    <row r="73" spans="1:1" x14ac:dyDescent="0.15">
      <c r="A73" s="1"/>
    </row>
    <row r="74" spans="1:1" x14ac:dyDescent="0.15">
      <c r="A74" s="1"/>
    </row>
    <row r="75" spans="1:1" x14ac:dyDescent="0.15">
      <c r="A75" s="1"/>
    </row>
    <row r="76" spans="1:1" x14ac:dyDescent="0.15">
      <c r="A76" s="1"/>
    </row>
    <row r="77" spans="1:1" x14ac:dyDescent="0.15">
      <c r="A77" s="1"/>
    </row>
    <row r="78" spans="1:1" x14ac:dyDescent="0.15">
      <c r="A78" s="1"/>
    </row>
  </sheetData>
  <mergeCells count="7">
    <mergeCell ref="A4:A7"/>
    <mergeCell ref="B4:D4"/>
    <mergeCell ref="E4:G4"/>
    <mergeCell ref="H4:J4"/>
    <mergeCell ref="Q4:S4"/>
    <mergeCell ref="K4:M4"/>
    <mergeCell ref="N4:P4"/>
  </mergeCells>
  <pageMargins left="0.98425196850393704" right="0.98425196850393704" top="1.5748031496062993" bottom="0.78740157480314965" header="0" footer="0"/>
  <pageSetup paperSize="11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M4_687</vt:lpstr>
      <vt:lpstr>M4_687!Área_de_impresión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UCG</cp:lastModifiedBy>
  <cp:lastPrinted>2016-08-08T19:12:43Z</cp:lastPrinted>
  <dcterms:created xsi:type="dcterms:W3CDTF">2009-01-14T18:27:57Z</dcterms:created>
  <dcterms:modified xsi:type="dcterms:W3CDTF">2016-08-22T19:27:51Z</dcterms:modified>
</cp:coreProperties>
</file>