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6. ULT. VERSIÓN_C_EST._V_ IG_18_AGOSTO_2017\"/>
    </mc:Choice>
  </mc:AlternateContent>
  <bookViews>
    <workbookView xWindow="0" yWindow="0" windowWidth="17490" windowHeight="10335"/>
  </bookViews>
  <sheets>
    <sheet name="M03_294" sheetId="1" r:id="rId1"/>
  </sheets>
  <definedNames>
    <definedName name="_xlnm.Print_Area" localSheetId="0">M03_294!$B$2:$L$52</definedName>
  </definedNames>
  <calcPr calcId="152511"/>
</workbook>
</file>

<file path=xl/calcChain.xml><?xml version="1.0" encoding="utf-8"?>
<calcChain xmlns="http://schemas.openxmlformats.org/spreadsheetml/2006/main">
  <c r="L30" i="1" l="1"/>
  <c r="L29" i="1"/>
  <c r="L28" i="1"/>
  <c r="L19" i="1"/>
  <c r="L18" i="1"/>
  <c r="L8" i="1"/>
  <c r="L7" i="1"/>
  <c r="L6" i="1"/>
  <c r="F41" i="1"/>
  <c r="F40" i="1"/>
  <c r="F30" i="1"/>
  <c r="F29" i="1"/>
  <c r="F28" i="1"/>
  <c r="F19" i="1"/>
  <c r="F18" i="1"/>
  <c r="F17" i="1"/>
  <c r="F8" i="1"/>
  <c r="F7" i="1"/>
</calcChain>
</file>

<file path=xl/sharedStrings.xml><?xml version="1.0" encoding="utf-8"?>
<sst xmlns="http://schemas.openxmlformats.org/spreadsheetml/2006/main" count="95" uniqueCount="30">
  <si>
    <t>2014-2015</t>
  </si>
  <si>
    <t>Fuente: Secretaría de Educación Pública.</t>
  </si>
  <si>
    <t>2007-2008</t>
  </si>
  <si>
    <t>2008-2009</t>
  </si>
  <si>
    <t>2009-2010</t>
  </si>
  <si>
    <t>2010-2011</t>
  </si>
  <si>
    <t>2011-2012</t>
  </si>
  <si>
    <t>2012-2013</t>
  </si>
  <si>
    <t>2013-2014</t>
  </si>
  <si>
    <t>1/ Los estados que no presentan información en algún ciclo escolar, se debe a que su incorporación al programa es voluntaria y no participaron en ese ciclo en particular.</t>
  </si>
  <si>
    <t xml:space="preserve">p/ Cifras preliminares. </t>
  </si>
  <si>
    <t xml:space="preserve">http://www.sep.gob.mx/es/sep1/sep1_Estadisticas
</t>
  </si>
  <si>
    <t>Sonora</t>
  </si>
  <si>
    <t>Tabasco</t>
  </si>
  <si>
    <t>Tamaulipas</t>
  </si>
  <si>
    <t>Tlaxcala</t>
  </si>
  <si>
    <t>Veracruz</t>
  </si>
  <si>
    <t>Yucatán</t>
  </si>
  <si>
    <t>Zacatecas</t>
  </si>
  <si>
    <t>(Concluye)</t>
  </si>
  <si>
    <t>(Continuación)</t>
  </si>
  <si>
    <t>2015-2016</t>
  </si>
  <si>
    <t>Escuelas primarias (Número)</t>
  </si>
  <si>
    <t>Alumnos (Número)</t>
  </si>
  <si>
    <t>Docentes (Número)</t>
  </si>
  <si>
    <r>
      <t xml:space="preserve">Inversión </t>
    </r>
    <r>
      <rPr>
        <vertAlign val="superscript"/>
        <sz val="6"/>
        <color theme="1"/>
        <rFont val="Soberana Sans Light"/>
        <family val="3"/>
      </rPr>
      <t xml:space="preserve">2/  </t>
    </r>
    <r>
      <rPr>
        <sz val="6"/>
        <color theme="1"/>
        <rFont val="Soberana Sans Light"/>
        <family val="3"/>
      </rPr>
      <t xml:space="preserve">   (Millones de pesos)</t>
    </r>
  </si>
  <si>
    <r>
      <t xml:space="preserve">    2016-2017 </t>
    </r>
    <r>
      <rPr>
        <vertAlign val="superscript"/>
        <sz val="5.5"/>
        <color theme="1"/>
        <rFont val="Soberana Sans Light"/>
        <family val="3"/>
      </rPr>
      <t>p/</t>
    </r>
  </si>
  <si>
    <r>
      <t xml:space="preserve">Programa Escuelas de Tiempo Completo por entidad federativa </t>
    </r>
    <r>
      <rPr>
        <vertAlign val="superscript"/>
        <sz val="11"/>
        <color theme="1"/>
        <rFont val="Calibri"/>
        <family val="2"/>
        <scheme val="minor"/>
      </rPr>
      <t>1/</t>
    </r>
  </si>
  <si>
    <t>Entidad federativa/
ciclo escolar</t>
  </si>
  <si>
    <t>2/ La inversión para los ciclos escolares 2007-2008 al 2014-2015, corresponde al presupuesto ejercido por las entidades federativas en el año fiscal del inicio de cada ciclo escolar, a partir del ciclo escolar 2015-2016, corresponde al presupuesto ejercido o programado por cada entidad en el ciclo escolar. Fuente: Convenios Marco de Coordinación con Entidades Federativas y Lineamientos Internos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</si>
</sst>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__"/>
    <numFmt numFmtId="165" formatCode="#,##0.0"/>
    <numFmt numFmtId="166" formatCode="#\ ##0____;#\ ##0____"/>
    <numFmt numFmtId="167" formatCode="#\ ##0.0____;#\ ##0.0____"/>
  </numFmts>
  <fonts count="16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b/>
      <sz val="6.5"/>
      <color theme="1"/>
      <name val="Presidencia Fina"/>
      <family val="3"/>
    </font>
    <font>
      <sz val="10"/>
      <name val="Times New Roman"/>
      <family val="1"/>
    </font>
    <font>
      <sz val="6"/>
      <color theme="1"/>
      <name val="Soberana Sans Light"/>
      <family val="3"/>
    </font>
    <font>
      <b/>
      <sz val="8.5"/>
      <color theme="1"/>
      <name val="Soberana Sans Light"/>
      <family val="3"/>
    </font>
    <font>
      <sz val="5.5"/>
      <color theme="1"/>
      <name val="Soberana Sans Light"/>
      <family val="3"/>
    </font>
    <font>
      <sz val="5.5"/>
      <name val="Soberana Sans Light"/>
      <family val="3"/>
    </font>
    <font>
      <vertAlign val="superscript"/>
      <sz val="5.5"/>
      <color theme="1"/>
      <name val="Soberana Sans Light"/>
      <family val="3"/>
    </font>
    <font>
      <vertAlign val="superscript"/>
      <sz val="6"/>
      <color theme="1"/>
      <name val="Soberana Sans Light"/>
      <family val="3"/>
    </font>
    <font>
      <b/>
      <sz val="5.5"/>
      <name val="Soberana Sans Light"/>
      <family val="3"/>
    </font>
    <font>
      <u/>
      <sz val="11"/>
      <color theme="10"/>
      <name val="Calibri"/>
      <family val="2"/>
      <scheme val="minor"/>
    </font>
    <font>
      <sz val="5"/>
      <name val="Soberana Sans Light"/>
      <family val="3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165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165" fontId="8" fillId="0" borderId="0" xfId="0" applyNumberFormat="1" applyFont="1" applyFill="1" applyBorder="1" applyAlignment="1">
      <alignment horizontal="right" vertical="center" indent="3"/>
    </xf>
    <xf numFmtId="164" fontId="3" fillId="0" borderId="0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/>
    <xf numFmtId="0" fontId="0" fillId="0" borderId="0" xfId="0"/>
    <xf numFmtId="166" fontId="14" fillId="0" borderId="3" xfId="0" applyNumberFormat="1" applyFont="1" applyFill="1" applyBorder="1" applyAlignment="1">
      <alignment vertical="center"/>
    </xf>
    <xf numFmtId="166" fontId="14" fillId="0" borderId="3" xfId="0" applyNumberFormat="1" applyFont="1" applyFill="1" applyBorder="1" applyAlignment="1" applyProtection="1">
      <alignment vertical="center"/>
      <protection locked="0"/>
    </xf>
    <xf numFmtId="166" fontId="14" fillId="0" borderId="1" xfId="0" applyNumberFormat="1" applyFont="1" applyFill="1" applyBorder="1" applyAlignment="1" applyProtection="1">
      <alignment vertical="center"/>
      <protection locked="0"/>
    </xf>
    <xf numFmtId="166" fontId="14" fillId="0" borderId="2" xfId="0" applyNumberFormat="1" applyFont="1" applyFill="1" applyBorder="1" applyAlignment="1" applyProtection="1">
      <alignment vertical="center"/>
      <protection locked="0"/>
    </xf>
    <xf numFmtId="167" fontId="14" fillId="0" borderId="3" xfId="0" applyNumberFormat="1" applyFont="1" applyFill="1" applyBorder="1" applyAlignment="1">
      <alignment vertical="center"/>
    </xf>
    <xf numFmtId="167" fontId="14" fillId="0" borderId="3" xfId="0" applyNumberFormat="1" applyFont="1" applyFill="1" applyBorder="1" applyAlignment="1" applyProtection="1">
      <alignment vertical="center"/>
      <protection locked="0"/>
    </xf>
    <xf numFmtId="167" fontId="14" fillId="0" borderId="1" xfId="0" applyNumberFormat="1" applyFont="1" applyFill="1" applyBorder="1" applyAlignment="1" applyProtection="1">
      <alignment vertical="center"/>
      <protection locked="0"/>
    </xf>
    <xf numFmtId="167" fontId="14" fillId="0" borderId="2" xfId="0" applyNumberFormat="1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0" applyFont="1" applyAlignment="1" applyProtection="1">
      <alignment horizontal="right" vertical="top"/>
    </xf>
  </cellXfs>
  <cellStyles count="5">
    <cellStyle name="          _x000d__x000a_386grabber=VGA.3GR_x000d__x000a_" xfId="1"/>
    <cellStyle name="          _x000d__x000a_386grabber=VGA.3GR_x000d__x000a_ 2" xfId="3"/>
    <cellStyle name="          _x000d__x000a_386grabber=VGA.3GR_x000d__x000a_ 3" xfId="2"/>
    <cellStyle name="Hipervínculo" xfId="4" builtinId="8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p.gob.mx/es/sep1/sep1_Estadist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showGridLines="0" tabSelected="1" zoomScale="140" zoomScaleNormal="140" zoomScaleSheetLayoutView="110" workbookViewId="0"/>
  </sheetViews>
  <sheetFormatPr baseColWidth="10" defaultRowHeight="15"/>
  <cols>
    <col min="1" max="1" width="4.7109375" customWidth="1"/>
    <col min="2" max="2" width="10" customWidth="1"/>
    <col min="3" max="5" width="6.28515625" customWidth="1"/>
    <col min="6" max="6" width="11.28515625" customWidth="1"/>
    <col min="7" max="7" width="2.7109375" customWidth="1"/>
    <col min="8" max="8" width="10" customWidth="1"/>
    <col min="9" max="11" width="6.28515625" customWidth="1"/>
    <col min="12" max="12" width="11.28515625" customWidth="1"/>
    <col min="13" max="13" width="9.28515625" customWidth="1"/>
    <col min="18" max="18" width="11.5703125" customWidth="1"/>
  </cols>
  <sheetData>
    <row r="1" spans="1:21" ht="9.75" customHeight="1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8.75" customHeight="1">
      <c r="A2" s="1"/>
      <c r="B2" s="10" t="s">
        <v>27</v>
      </c>
      <c r="C2" s="10"/>
      <c r="D2" s="10"/>
      <c r="E2" s="10"/>
      <c r="F2" s="10"/>
      <c r="G2" s="11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  <c r="T2" s="1"/>
    </row>
    <row r="3" spans="1:21" ht="9.75" customHeight="1">
      <c r="A3" s="1"/>
      <c r="B3" s="7"/>
      <c r="C3" s="7"/>
      <c r="D3" s="7"/>
      <c r="E3" s="7"/>
      <c r="F3" s="8" t="s">
        <v>20</v>
      </c>
      <c r="G3" s="9"/>
      <c r="H3" s="7"/>
      <c r="I3" s="7"/>
      <c r="J3" s="7"/>
      <c r="K3" s="7"/>
      <c r="L3" s="8" t="s">
        <v>19</v>
      </c>
      <c r="M3" s="1"/>
      <c r="N3" s="1"/>
      <c r="O3" s="1"/>
      <c r="P3" s="1"/>
      <c r="Q3" s="1"/>
      <c r="R3" s="1"/>
      <c r="S3" s="1"/>
      <c r="T3" s="1"/>
    </row>
    <row r="4" spans="1:21" ht="36" customHeight="1">
      <c r="A4" s="1"/>
      <c r="B4" s="20" t="s">
        <v>28</v>
      </c>
      <c r="C4" s="20" t="s">
        <v>22</v>
      </c>
      <c r="D4" s="20" t="s">
        <v>23</v>
      </c>
      <c r="E4" s="20" t="s">
        <v>24</v>
      </c>
      <c r="F4" s="20" t="s">
        <v>25</v>
      </c>
      <c r="G4" s="12"/>
      <c r="H4" s="20" t="s">
        <v>28</v>
      </c>
      <c r="I4" s="20" t="s">
        <v>22</v>
      </c>
      <c r="J4" s="20" t="s">
        <v>23</v>
      </c>
      <c r="K4" s="20" t="s">
        <v>24</v>
      </c>
      <c r="L4" s="20" t="s">
        <v>25</v>
      </c>
      <c r="M4" s="1"/>
      <c r="N4" s="1"/>
      <c r="O4" s="26"/>
      <c r="P4" s="1"/>
      <c r="Q4" s="1"/>
      <c r="R4" s="1"/>
      <c r="S4" s="1"/>
      <c r="T4" s="1"/>
    </row>
    <row r="5" spans="1:21" ht="14.1" customHeight="1">
      <c r="A5" s="1"/>
      <c r="B5" s="36" t="s">
        <v>12</v>
      </c>
      <c r="C5" s="28"/>
      <c r="D5" s="28"/>
      <c r="E5" s="28"/>
      <c r="F5" s="32"/>
      <c r="G5" s="3"/>
      <c r="H5" s="36" t="s">
        <v>16</v>
      </c>
      <c r="I5" s="28"/>
      <c r="J5" s="28"/>
      <c r="K5" s="28"/>
      <c r="L5" s="32"/>
      <c r="M5" s="1"/>
      <c r="N5" s="1"/>
      <c r="O5" s="1"/>
      <c r="P5" s="1"/>
      <c r="Q5" s="1"/>
      <c r="R5" s="1"/>
      <c r="S5" s="1"/>
      <c r="T5" s="1"/>
    </row>
    <row r="6" spans="1:21" ht="9" customHeight="1">
      <c r="A6" s="1"/>
      <c r="B6" s="13" t="s">
        <v>2</v>
      </c>
      <c r="C6" s="28">
        <v>0</v>
      </c>
      <c r="D6" s="28">
        <v>0</v>
      </c>
      <c r="E6" s="28">
        <v>0</v>
      </c>
      <c r="F6" s="32">
        <v>0</v>
      </c>
      <c r="G6" s="3"/>
      <c r="H6" s="13" t="s">
        <v>2</v>
      </c>
      <c r="I6" s="28">
        <v>44</v>
      </c>
      <c r="J6" s="28">
        <v>4947</v>
      </c>
      <c r="K6" s="28">
        <v>162</v>
      </c>
      <c r="L6" s="32">
        <f>15600000/1000000</f>
        <v>15.6</v>
      </c>
      <c r="M6" s="1"/>
      <c r="N6" s="1"/>
      <c r="O6" s="1"/>
      <c r="P6" s="1"/>
      <c r="Q6" s="1"/>
      <c r="R6" s="1"/>
      <c r="S6" s="1"/>
      <c r="T6" s="1"/>
    </row>
    <row r="7" spans="1:21" ht="9" customHeight="1">
      <c r="A7" s="1"/>
      <c r="B7" s="13" t="s">
        <v>3</v>
      </c>
      <c r="C7" s="28">
        <v>17</v>
      </c>
      <c r="D7" s="28">
        <v>3210</v>
      </c>
      <c r="E7" s="28">
        <v>125</v>
      </c>
      <c r="F7" s="32">
        <f>3200000/1000000</f>
        <v>3.2</v>
      </c>
      <c r="G7" s="3"/>
      <c r="H7" s="13" t="s">
        <v>3</v>
      </c>
      <c r="I7" s="28">
        <v>43</v>
      </c>
      <c r="J7" s="28">
        <v>5041</v>
      </c>
      <c r="K7" s="28">
        <v>199</v>
      </c>
      <c r="L7" s="32">
        <f>8600000/1000000</f>
        <v>8.6</v>
      </c>
      <c r="M7" s="1"/>
      <c r="N7" s="1"/>
      <c r="O7" s="1"/>
      <c r="P7" s="1"/>
      <c r="Q7" s="1"/>
      <c r="R7" s="1"/>
      <c r="S7" s="1"/>
      <c r="T7" s="1"/>
    </row>
    <row r="8" spans="1:21" ht="9" customHeight="1">
      <c r="A8" s="1"/>
      <c r="B8" s="13" t="s">
        <v>4</v>
      </c>
      <c r="C8" s="28">
        <v>37</v>
      </c>
      <c r="D8" s="28">
        <v>8644</v>
      </c>
      <c r="E8" s="28">
        <v>353</v>
      </c>
      <c r="F8" s="32">
        <f>7400000/1000000</f>
        <v>7.4</v>
      </c>
      <c r="G8" s="3"/>
      <c r="H8" s="13" t="s">
        <v>4</v>
      </c>
      <c r="I8" s="28">
        <v>61</v>
      </c>
      <c r="J8" s="28">
        <v>7244</v>
      </c>
      <c r="K8" s="28">
        <v>303</v>
      </c>
      <c r="L8" s="32">
        <f>12100000/1000000</f>
        <v>12.1</v>
      </c>
      <c r="M8" s="1"/>
      <c r="N8" s="4"/>
      <c r="O8" s="4"/>
      <c r="P8" s="4"/>
      <c r="Q8" s="4"/>
      <c r="R8" s="4"/>
      <c r="S8" s="4"/>
      <c r="T8" s="4"/>
      <c r="U8" s="5"/>
    </row>
    <row r="9" spans="1:21" ht="9" customHeight="1">
      <c r="A9" s="1"/>
      <c r="B9" s="13" t="s">
        <v>5</v>
      </c>
      <c r="C9" s="28">
        <v>49</v>
      </c>
      <c r="D9" s="28">
        <v>11833.082700000001</v>
      </c>
      <c r="E9" s="28">
        <v>458</v>
      </c>
      <c r="F9" s="32">
        <v>10.050000000000001</v>
      </c>
      <c r="G9" s="2"/>
      <c r="H9" s="13" t="s">
        <v>5</v>
      </c>
      <c r="I9" s="28">
        <v>76</v>
      </c>
      <c r="J9" s="28">
        <v>9154.9264000000003</v>
      </c>
      <c r="K9" s="28">
        <v>384</v>
      </c>
      <c r="L9" s="32">
        <v>15.3</v>
      </c>
      <c r="M9" s="1"/>
      <c r="N9" s="1"/>
      <c r="O9" s="1"/>
      <c r="P9" s="1"/>
      <c r="Q9" s="1"/>
      <c r="R9" s="1"/>
      <c r="S9" s="1"/>
      <c r="T9" s="1"/>
    </row>
    <row r="10" spans="1:21" ht="9" customHeight="1">
      <c r="A10" s="1"/>
      <c r="B10" s="13" t="s">
        <v>6</v>
      </c>
      <c r="C10" s="28">
        <v>139</v>
      </c>
      <c r="D10" s="28">
        <v>30564</v>
      </c>
      <c r="E10" s="28">
        <v>1257</v>
      </c>
      <c r="F10" s="32">
        <v>52.214106999999998</v>
      </c>
      <c r="G10" s="2"/>
      <c r="H10" s="13" t="s">
        <v>6</v>
      </c>
      <c r="I10" s="28">
        <v>199</v>
      </c>
      <c r="J10" s="28">
        <v>25786</v>
      </c>
      <c r="K10" s="28">
        <v>1231</v>
      </c>
      <c r="L10" s="32">
        <v>77.448167999999995</v>
      </c>
      <c r="M10" s="1"/>
      <c r="N10" s="1"/>
      <c r="O10" s="1"/>
      <c r="P10" s="1"/>
      <c r="Q10" s="1"/>
      <c r="R10" s="1"/>
      <c r="S10" s="1"/>
      <c r="T10" s="1"/>
    </row>
    <row r="11" spans="1:21" ht="9" customHeight="1">
      <c r="A11" s="1"/>
      <c r="B11" s="13" t="s">
        <v>7</v>
      </c>
      <c r="C11" s="28">
        <v>189</v>
      </c>
      <c r="D11" s="28">
        <v>39567</v>
      </c>
      <c r="E11" s="28">
        <v>1471</v>
      </c>
      <c r="F11" s="32">
        <v>91.864380999999995</v>
      </c>
      <c r="G11" s="2"/>
      <c r="H11" s="13" t="s">
        <v>7</v>
      </c>
      <c r="I11" s="28">
        <v>221</v>
      </c>
      <c r="J11" s="28">
        <v>38149</v>
      </c>
      <c r="K11" s="28">
        <v>1812</v>
      </c>
      <c r="L11" s="32">
        <v>127.421184</v>
      </c>
      <c r="M11" s="1"/>
      <c r="N11" s="1"/>
      <c r="O11" s="1"/>
      <c r="P11" s="1"/>
      <c r="Q11" s="1"/>
      <c r="R11" s="1"/>
      <c r="S11" s="1"/>
      <c r="T11" s="1"/>
    </row>
    <row r="12" spans="1:21" ht="9" customHeight="1">
      <c r="A12" s="1"/>
      <c r="B12" s="13" t="s">
        <v>8</v>
      </c>
      <c r="C12" s="28">
        <v>500</v>
      </c>
      <c r="D12" s="28">
        <v>61907</v>
      </c>
      <c r="E12" s="28">
        <v>2222</v>
      </c>
      <c r="F12" s="32">
        <v>178.68962116023701</v>
      </c>
      <c r="G12" s="2"/>
      <c r="H12" s="13" t="s">
        <v>8</v>
      </c>
      <c r="I12" s="28">
        <v>1000</v>
      </c>
      <c r="J12" s="28">
        <v>63688</v>
      </c>
      <c r="K12" s="28">
        <v>2421</v>
      </c>
      <c r="L12" s="32">
        <v>302.04374935388796</v>
      </c>
      <c r="M12" s="1"/>
      <c r="N12" s="1"/>
      <c r="O12" s="1"/>
      <c r="P12" s="1"/>
      <c r="Q12" s="1"/>
      <c r="R12" s="1"/>
      <c r="S12" s="1"/>
      <c r="T12" s="1"/>
    </row>
    <row r="13" spans="1:21" ht="9" customHeight="1">
      <c r="A13" s="1"/>
      <c r="B13" s="13" t="s">
        <v>0</v>
      </c>
      <c r="C13" s="28">
        <v>785</v>
      </c>
      <c r="D13" s="28">
        <v>118263</v>
      </c>
      <c r="E13" s="28">
        <v>4222.6785714285716</v>
      </c>
      <c r="F13" s="32">
        <v>343.07049062999999</v>
      </c>
      <c r="G13" s="2"/>
      <c r="H13" s="13" t="s">
        <v>0</v>
      </c>
      <c r="I13" s="28">
        <v>1000</v>
      </c>
      <c r="J13" s="28">
        <v>63688</v>
      </c>
      <c r="K13" s="28">
        <v>2420</v>
      </c>
      <c r="L13" s="32">
        <v>319.21034935388798</v>
      </c>
      <c r="M13" s="1"/>
      <c r="N13" s="1"/>
      <c r="O13" s="1"/>
      <c r="P13" s="1"/>
      <c r="Q13" s="1"/>
      <c r="R13" s="1"/>
      <c r="S13" s="1"/>
      <c r="T13" s="1"/>
    </row>
    <row r="14" spans="1:21" ht="9" customHeight="1">
      <c r="A14" s="1"/>
      <c r="B14" s="13" t="s">
        <v>21</v>
      </c>
      <c r="C14" s="29">
        <v>793</v>
      </c>
      <c r="D14" s="29">
        <v>118424</v>
      </c>
      <c r="E14" s="29">
        <v>3777</v>
      </c>
      <c r="F14" s="33">
        <v>297.89999999999998</v>
      </c>
      <c r="G14" s="2"/>
      <c r="H14" s="13" t="s">
        <v>21</v>
      </c>
      <c r="I14" s="29">
        <v>1045</v>
      </c>
      <c r="J14" s="29">
        <v>66349</v>
      </c>
      <c r="K14" s="29">
        <v>3498</v>
      </c>
      <c r="L14" s="33">
        <v>294.39999999999998</v>
      </c>
      <c r="M14" s="1"/>
      <c r="N14" s="1"/>
      <c r="O14" s="1"/>
      <c r="P14" s="1"/>
      <c r="Q14" s="1"/>
      <c r="R14" s="1"/>
      <c r="S14" s="1"/>
      <c r="T14" s="1"/>
    </row>
    <row r="15" spans="1:21" ht="9" customHeight="1">
      <c r="A15" s="1"/>
      <c r="B15" s="13" t="s">
        <v>26</v>
      </c>
      <c r="C15" s="29">
        <v>793</v>
      </c>
      <c r="D15" s="29">
        <v>115226</v>
      </c>
      <c r="E15" s="29">
        <v>3623</v>
      </c>
      <c r="F15" s="33">
        <v>305.84900562999877</v>
      </c>
      <c r="G15" s="2"/>
      <c r="H15" s="13" t="s">
        <v>26</v>
      </c>
      <c r="I15" s="29">
        <v>1061</v>
      </c>
      <c r="J15" s="29">
        <v>67667</v>
      </c>
      <c r="K15" s="29">
        <v>2893</v>
      </c>
      <c r="L15" s="33">
        <v>117.75458478706834</v>
      </c>
      <c r="M15" s="1"/>
      <c r="N15" s="1"/>
      <c r="O15" s="1"/>
      <c r="P15" s="1"/>
      <c r="Q15" s="1"/>
      <c r="R15" s="1"/>
      <c r="S15" s="1"/>
      <c r="T15" s="1"/>
    </row>
    <row r="16" spans="1:21" ht="14.1" customHeight="1">
      <c r="A16" s="1"/>
      <c r="B16" s="36" t="s">
        <v>13</v>
      </c>
      <c r="C16" s="28"/>
      <c r="D16" s="28"/>
      <c r="E16" s="28"/>
      <c r="F16" s="32"/>
      <c r="G16" s="2"/>
      <c r="H16" s="36" t="s">
        <v>17</v>
      </c>
      <c r="I16" s="28"/>
      <c r="J16" s="28"/>
      <c r="K16" s="28"/>
      <c r="L16" s="32"/>
      <c r="M16" s="1"/>
      <c r="N16" s="1"/>
      <c r="O16" s="1"/>
      <c r="P16" s="1"/>
      <c r="Q16" s="1"/>
      <c r="R16" s="1"/>
      <c r="S16" s="1"/>
      <c r="T16" s="1"/>
    </row>
    <row r="17" spans="1:20" ht="9" customHeight="1">
      <c r="A17" s="1"/>
      <c r="B17" s="13" t="s">
        <v>2</v>
      </c>
      <c r="C17" s="28">
        <v>29</v>
      </c>
      <c r="D17" s="28">
        <v>10139</v>
      </c>
      <c r="E17" s="28">
        <v>295</v>
      </c>
      <c r="F17" s="32">
        <f>3000000/1000000</f>
        <v>3</v>
      </c>
      <c r="G17" s="2"/>
      <c r="H17" s="13" t="s">
        <v>2</v>
      </c>
      <c r="I17" s="28">
        <v>0</v>
      </c>
      <c r="J17" s="28">
        <v>0</v>
      </c>
      <c r="K17" s="28">
        <v>0</v>
      </c>
      <c r="L17" s="32">
        <v>0</v>
      </c>
      <c r="M17" s="1"/>
      <c r="N17" s="1"/>
      <c r="O17" s="1"/>
      <c r="P17" s="1"/>
      <c r="Q17" s="1"/>
      <c r="R17" s="1"/>
      <c r="S17" s="1"/>
      <c r="T17" s="1"/>
    </row>
    <row r="18" spans="1:20" ht="9" customHeight="1">
      <c r="A18" s="1"/>
      <c r="B18" s="13" t="s">
        <v>3</v>
      </c>
      <c r="C18" s="28">
        <v>15</v>
      </c>
      <c r="D18" s="28">
        <v>1135</v>
      </c>
      <c r="E18" s="28">
        <v>36</v>
      </c>
      <c r="F18" s="32">
        <f>3000000/1000000</f>
        <v>3</v>
      </c>
      <c r="G18" s="2"/>
      <c r="H18" s="13" t="s">
        <v>3</v>
      </c>
      <c r="I18" s="28">
        <v>12</v>
      </c>
      <c r="J18" s="28">
        <v>756</v>
      </c>
      <c r="K18" s="28">
        <v>33</v>
      </c>
      <c r="L18" s="32">
        <f>2400000/1000000</f>
        <v>2.4</v>
      </c>
      <c r="M18" s="1"/>
      <c r="N18" s="1"/>
      <c r="O18" s="1"/>
      <c r="P18" s="1"/>
      <c r="Q18" s="1"/>
      <c r="R18" s="1"/>
      <c r="S18" s="1"/>
      <c r="T18" s="1"/>
    </row>
    <row r="19" spans="1:20" ht="9" customHeight="1">
      <c r="A19" s="1"/>
      <c r="B19" s="13" t="s">
        <v>4</v>
      </c>
      <c r="C19" s="28">
        <v>15</v>
      </c>
      <c r="D19" s="28">
        <v>1129</v>
      </c>
      <c r="E19" s="28">
        <v>38</v>
      </c>
      <c r="F19" s="32">
        <f>3000000/1000000</f>
        <v>3</v>
      </c>
      <c r="G19" s="19"/>
      <c r="H19" s="13" t="s">
        <v>4</v>
      </c>
      <c r="I19" s="28">
        <v>30</v>
      </c>
      <c r="J19" s="28">
        <v>1547</v>
      </c>
      <c r="K19" s="28">
        <v>67</v>
      </c>
      <c r="L19" s="32">
        <f>6000000/1000000</f>
        <v>6</v>
      </c>
      <c r="M19" s="6"/>
      <c r="N19" s="1"/>
      <c r="O19" s="1"/>
      <c r="P19" s="1"/>
      <c r="Q19" s="1"/>
      <c r="R19" s="1"/>
      <c r="S19" s="1"/>
      <c r="T19" s="1"/>
    </row>
    <row r="20" spans="1:20" ht="9" customHeight="1">
      <c r="A20" s="1"/>
      <c r="B20" s="13" t="s">
        <v>5</v>
      </c>
      <c r="C20" s="28">
        <v>15</v>
      </c>
      <c r="D20" s="28">
        <v>1142.1158</v>
      </c>
      <c r="E20" s="28">
        <v>40</v>
      </c>
      <c r="F20" s="32">
        <v>3.25</v>
      </c>
      <c r="G20" s="19"/>
      <c r="H20" s="13" t="s">
        <v>5</v>
      </c>
      <c r="I20" s="28">
        <v>35</v>
      </c>
      <c r="J20" s="28">
        <v>1913.9652000000001</v>
      </c>
      <c r="K20" s="28">
        <v>84</v>
      </c>
      <c r="L20" s="32">
        <v>7.3</v>
      </c>
      <c r="M20" s="6"/>
      <c r="N20" s="1"/>
      <c r="O20" s="1"/>
      <c r="P20" s="1"/>
      <c r="Q20" s="1"/>
      <c r="R20" s="1"/>
      <c r="S20" s="1"/>
      <c r="T20" s="1"/>
    </row>
    <row r="21" spans="1:20" ht="9" customHeight="1">
      <c r="A21" s="1"/>
      <c r="B21" s="13" t="s">
        <v>6</v>
      </c>
      <c r="C21" s="28">
        <v>20</v>
      </c>
      <c r="D21" s="28">
        <v>2088</v>
      </c>
      <c r="E21" s="28">
        <v>69</v>
      </c>
      <c r="F21" s="32">
        <v>6.5</v>
      </c>
      <c r="G21" s="19"/>
      <c r="H21" s="13" t="s">
        <v>6</v>
      </c>
      <c r="I21" s="28">
        <v>74</v>
      </c>
      <c r="J21" s="28">
        <v>5037</v>
      </c>
      <c r="K21" s="28">
        <v>226</v>
      </c>
      <c r="L21" s="32">
        <v>21.631699999999999</v>
      </c>
      <c r="M21" s="6"/>
      <c r="N21" s="1"/>
      <c r="O21" s="1"/>
      <c r="P21" s="1"/>
      <c r="Q21" s="1"/>
      <c r="R21" s="1"/>
      <c r="S21" s="1"/>
      <c r="T21" s="1"/>
    </row>
    <row r="22" spans="1:20" ht="9" customHeight="1">
      <c r="A22" s="1"/>
      <c r="B22" s="13" t="s">
        <v>7</v>
      </c>
      <c r="C22" s="28">
        <v>29</v>
      </c>
      <c r="D22" s="28">
        <v>4701</v>
      </c>
      <c r="E22" s="28">
        <v>147</v>
      </c>
      <c r="F22" s="32">
        <v>8.3219568000000006</v>
      </c>
      <c r="G22" s="19"/>
      <c r="H22" s="13" t="s">
        <v>7</v>
      </c>
      <c r="I22" s="28">
        <v>160</v>
      </c>
      <c r="J22" s="28">
        <v>24474</v>
      </c>
      <c r="K22" s="28">
        <v>983</v>
      </c>
      <c r="L22" s="32">
        <v>77.993780000000001</v>
      </c>
      <c r="M22" s="6"/>
      <c r="N22" s="1"/>
      <c r="O22" s="1"/>
      <c r="P22" s="1"/>
      <c r="Q22" s="1"/>
      <c r="R22" s="1"/>
      <c r="S22" s="1"/>
      <c r="T22" s="1"/>
    </row>
    <row r="23" spans="1:20" ht="9" customHeight="1">
      <c r="A23" s="1"/>
      <c r="B23" s="13" t="s">
        <v>8</v>
      </c>
      <c r="C23" s="28">
        <v>280</v>
      </c>
      <c r="D23" s="28">
        <v>28184</v>
      </c>
      <c r="E23" s="28">
        <v>913</v>
      </c>
      <c r="F23" s="32">
        <v>107.380056901271</v>
      </c>
      <c r="G23" s="19"/>
      <c r="H23" s="13" t="s">
        <v>8</v>
      </c>
      <c r="I23" s="28">
        <v>293</v>
      </c>
      <c r="J23" s="28">
        <v>48862</v>
      </c>
      <c r="K23" s="28">
        <v>2084</v>
      </c>
      <c r="L23" s="32">
        <v>113.83416606695799</v>
      </c>
      <c r="M23" s="6"/>
      <c r="N23" s="1"/>
      <c r="O23" s="1"/>
      <c r="P23" s="1"/>
      <c r="Q23" s="1"/>
      <c r="R23" s="1"/>
      <c r="S23" s="1"/>
      <c r="T23" s="1"/>
    </row>
    <row r="24" spans="1:20" ht="9" customHeight="1">
      <c r="A24" s="1"/>
      <c r="B24" s="13" t="s">
        <v>0</v>
      </c>
      <c r="C24" s="28">
        <v>560</v>
      </c>
      <c r="D24" s="28">
        <v>58832</v>
      </c>
      <c r="E24" s="28">
        <v>1896.8064516129032</v>
      </c>
      <c r="F24" s="32">
        <v>373.565936747281</v>
      </c>
      <c r="G24" s="19"/>
      <c r="H24" s="13" t="s">
        <v>0</v>
      </c>
      <c r="I24" s="28">
        <v>543</v>
      </c>
      <c r="J24" s="28">
        <v>93959</v>
      </c>
      <c r="K24" s="28">
        <v>3913.9583333333335</v>
      </c>
      <c r="L24" s="32">
        <v>240.5</v>
      </c>
      <c r="M24" s="6"/>
      <c r="N24" s="1"/>
      <c r="O24" s="1"/>
      <c r="P24" s="1"/>
      <c r="Q24" s="1"/>
      <c r="R24" s="1"/>
      <c r="S24" s="1"/>
      <c r="T24" s="1"/>
    </row>
    <row r="25" spans="1:20" ht="9" customHeight="1">
      <c r="A25" s="1"/>
      <c r="B25" s="13" t="s">
        <v>21</v>
      </c>
      <c r="C25" s="29">
        <v>610</v>
      </c>
      <c r="D25" s="29">
        <v>71757</v>
      </c>
      <c r="E25" s="29">
        <v>3166</v>
      </c>
      <c r="F25" s="33">
        <v>355.2</v>
      </c>
      <c r="G25" s="19"/>
      <c r="H25" s="13" t="s">
        <v>21</v>
      </c>
      <c r="I25" s="29">
        <v>550</v>
      </c>
      <c r="J25" s="29">
        <v>94092</v>
      </c>
      <c r="K25" s="29">
        <v>3569</v>
      </c>
      <c r="L25" s="33">
        <v>234.8</v>
      </c>
      <c r="M25" s="6"/>
      <c r="N25" s="1"/>
      <c r="O25" s="1"/>
      <c r="P25" s="1"/>
      <c r="Q25" s="1"/>
      <c r="R25" s="1"/>
      <c r="S25" s="1"/>
      <c r="T25" s="1"/>
    </row>
    <row r="26" spans="1:20" ht="9" customHeight="1">
      <c r="A26" s="1"/>
      <c r="B26" s="13" t="s">
        <v>26</v>
      </c>
      <c r="C26" s="29">
        <v>610</v>
      </c>
      <c r="D26" s="29">
        <v>71776</v>
      </c>
      <c r="E26" s="29">
        <v>2292</v>
      </c>
      <c r="F26" s="33">
        <v>353.32649256000178</v>
      </c>
      <c r="G26" s="19"/>
      <c r="H26" s="13" t="s">
        <v>26</v>
      </c>
      <c r="I26" s="29">
        <v>550</v>
      </c>
      <c r="J26" s="29">
        <v>94079</v>
      </c>
      <c r="K26" s="29">
        <v>3894</v>
      </c>
      <c r="L26" s="33">
        <v>218.34999154000022</v>
      </c>
      <c r="M26" s="6"/>
      <c r="N26" s="1"/>
      <c r="O26" s="1"/>
      <c r="P26" s="1"/>
      <c r="Q26" s="1"/>
      <c r="R26" s="1"/>
      <c r="S26" s="1"/>
      <c r="T26" s="1"/>
    </row>
    <row r="27" spans="1:20" ht="14.1" customHeight="1">
      <c r="A27" s="1"/>
      <c r="B27" s="36" t="s">
        <v>14</v>
      </c>
      <c r="C27" s="28"/>
      <c r="D27" s="28"/>
      <c r="E27" s="28"/>
      <c r="F27" s="32"/>
      <c r="G27" s="19"/>
      <c r="H27" s="36" t="s">
        <v>18</v>
      </c>
      <c r="I27" s="28"/>
      <c r="J27" s="28"/>
      <c r="K27" s="28"/>
      <c r="L27" s="32"/>
      <c r="M27" s="6"/>
      <c r="N27" s="1"/>
      <c r="O27" s="1"/>
      <c r="P27" s="1"/>
      <c r="Q27" s="1"/>
      <c r="R27" s="1"/>
      <c r="S27" s="1"/>
      <c r="T27" s="1"/>
    </row>
    <row r="28" spans="1:20" ht="9" customHeight="1">
      <c r="A28" s="1"/>
      <c r="B28" s="13" t="s">
        <v>2</v>
      </c>
      <c r="C28" s="28">
        <v>12</v>
      </c>
      <c r="D28" s="28">
        <v>4361</v>
      </c>
      <c r="E28" s="28">
        <v>133</v>
      </c>
      <c r="F28" s="32">
        <f>3000000/1000000</f>
        <v>3</v>
      </c>
      <c r="G28" s="19"/>
      <c r="H28" s="13" t="s">
        <v>2</v>
      </c>
      <c r="I28" s="28">
        <v>7</v>
      </c>
      <c r="J28" s="28">
        <v>1909</v>
      </c>
      <c r="K28" s="28">
        <v>69</v>
      </c>
      <c r="L28" s="32">
        <f>1000000/1000000</f>
        <v>1</v>
      </c>
      <c r="M28" s="6"/>
      <c r="N28" s="1"/>
      <c r="O28" s="1"/>
      <c r="P28" s="1"/>
      <c r="Q28" s="1"/>
      <c r="R28" s="1"/>
      <c r="S28" s="1"/>
      <c r="T28" s="1"/>
    </row>
    <row r="29" spans="1:20" ht="9" customHeight="1">
      <c r="A29" s="1"/>
      <c r="B29" s="13" t="s">
        <v>3</v>
      </c>
      <c r="C29" s="28">
        <v>15</v>
      </c>
      <c r="D29" s="28">
        <v>4482</v>
      </c>
      <c r="E29" s="28">
        <v>132</v>
      </c>
      <c r="F29" s="32">
        <f>3000000/1000000</f>
        <v>3</v>
      </c>
      <c r="G29" s="19"/>
      <c r="H29" s="13" t="s">
        <v>3</v>
      </c>
      <c r="I29" s="28">
        <v>10</v>
      </c>
      <c r="J29" s="28">
        <v>1929</v>
      </c>
      <c r="K29" s="28">
        <v>84</v>
      </c>
      <c r="L29" s="32">
        <f>2000000/1000000</f>
        <v>2</v>
      </c>
      <c r="M29" s="6"/>
      <c r="N29" s="1"/>
      <c r="O29" s="1"/>
      <c r="P29" s="1"/>
      <c r="Q29" s="1"/>
      <c r="R29" s="1"/>
      <c r="S29" s="1"/>
      <c r="T29" s="1"/>
    </row>
    <row r="30" spans="1:20" ht="9" customHeight="1">
      <c r="A30" s="1"/>
      <c r="B30" s="13" t="s">
        <v>4</v>
      </c>
      <c r="C30" s="28">
        <v>17</v>
      </c>
      <c r="D30" s="28">
        <v>3971</v>
      </c>
      <c r="E30" s="28">
        <v>126</v>
      </c>
      <c r="F30" s="32">
        <f>3000000/1000000</f>
        <v>3</v>
      </c>
      <c r="G30" s="19"/>
      <c r="H30" s="13" t="s">
        <v>4</v>
      </c>
      <c r="I30" s="28">
        <v>29</v>
      </c>
      <c r="J30" s="28">
        <v>5265</v>
      </c>
      <c r="K30" s="28">
        <v>233</v>
      </c>
      <c r="L30" s="32">
        <f>5800000/1000000</f>
        <v>5.8</v>
      </c>
      <c r="M30" s="6"/>
      <c r="N30" s="1"/>
      <c r="O30" s="1"/>
      <c r="P30" s="1"/>
      <c r="Q30" s="1"/>
      <c r="R30" s="1"/>
      <c r="S30" s="1"/>
      <c r="T30" s="1"/>
    </row>
    <row r="31" spans="1:20" ht="9" customHeight="1">
      <c r="A31" s="1"/>
      <c r="B31" s="13" t="s">
        <v>5</v>
      </c>
      <c r="C31" s="28">
        <v>21</v>
      </c>
      <c r="D31" s="28">
        <v>5001.0461999999998</v>
      </c>
      <c r="E31" s="28">
        <v>163</v>
      </c>
      <c r="F31" s="32">
        <v>4.4249999999999998</v>
      </c>
      <c r="G31" s="19"/>
      <c r="H31" s="13" t="s">
        <v>5</v>
      </c>
      <c r="I31" s="28">
        <v>35</v>
      </c>
      <c r="J31" s="28">
        <v>6948.0114000000003</v>
      </c>
      <c r="K31" s="28">
        <v>308</v>
      </c>
      <c r="L31" s="32">
        <v>7.25</v>
      </c>
      <c r="M31" s="6"/>
      <c r="N31" s="1"/>
      <c r="O31" s="1"/>
      <c r="P31" s="1"/>
      <c r="Q31" s="1"/>
      <c r="R31" s="1"/>
      <c r="S31" s="1"/>
      <c r="T31" s="1"/>
    </row>
    <row r="32" spans="1:20" ht="9" customHeight="1">
      <c r="A32" s="1"/>
      <c r="B32" s="13" t="s">
        <v>6</v>
      </c>
      <c r="C32" s="28">
        <v>70</v>
      </c>
      <c r="D32" s="28">
        <v>17026</v>
      </c>
      <c r="E32" s="28">
        <v>588</v>
      </c>
      <c r="F32" s="32">
        <v>22.521125000000001</v>
      </c>
      <c r="G32" s="19"/>
      <c r="H32" s="13" t="s">
        <v>6</v>
      </c>
      <c r="I32" s="28">
        <v>105</v>
      </c>
      <c r="J32" s="28">
        <v>21281</v>
      </c>
      <c r="K32" s="28">
        <v>912</v>
      </c>
      <c r="L32" s="32">
        <v>37.175750000000001</v>
      </c>
      <c r="M32" s="6"/>
      <c r="N32" s="1"/>
      <c r="O32" s="1"/>
      <c r="P32" s="1"/>
      <c r="Q32" s="1"/>
      <c r="R32" s="1"/>
      <c r="S32" s="1"/>
      <c r="T32" s="1"/>
    </row>
    <row r="33" spans="1:20" ht="9" customHeight="1">
      <c r="A33" s="1"/>
      <c r="B33" s="13" t="s">
        <v>7</v>
      </c>
      <c r="C33" s="28">
        <v>145</v>
      </c>
      <c r="D33" s="28">
        <v>36273</v>
      </c>
      <c r="E33" s="28">
        <v>1108</v>
      </c>
      <c r="F33" s="32">
        <v>59.115552999999998</v>
      </c>
      <c r="G33" s="19"/>
      <c r="H33" s="13" t="s">
        <v>7</v>
      </c>
      <c r="I33" s="28">
        <v>284</v>
      </c>
      <c r="J33" s="28">
        <v>68200</v>
      </c>
      <c r="K33" s="28">
        <v>2684</v>
      </c>
      <c r="L33" s="32">
        <v>139.79967199999999</v>
      </c>
      <c r="M33" s="6"/>
      <c r="N33" s="1"/>
      <c r="O33" s="1"/>
      <c r="P33" s="1"/>
      <c r="Q33" s="1"/>
      <c r="R33" s="1"/>
      <c r="S33" s="1"/>
      <c r="T33" s="1"/>
    </row>
    <row r="34" spans="1:20" ht="9" customHeight="1">
      <c r="A34" s="1"/>
      <c r="B34" s="13" t="s">
        <v>8</v>
      </c>
      <c r="C34" s="28">
        <v>400</v>
      </c>
      <c r="D34" s="28">
        <v>70686</v>
      </c>
      <c r="E34" s="28">
        <v>2305</v>
      </c>
      <c r="F34" s="32">
        <v>189.986493641414</v>
      </c>
      <c r="G34" s="19"/>
      <c r="H34" s="13" t="s">
        <v>8</v>
      </c>
      <c r="I34" s="28">
        <v>569</v>
      </c>
      <c r="J34" s="28">
        <v>90514</v>
      </c>
      <c r="K34" s="28">
        <v>3663</v>
      </c>
      <c r="L34" s="32">
        <v>270.83000533437803</v>
      </c>
      <c r="M34" s="6"/>
      <c r="N34" s="1"/>
      <c r="O34" s="1"/>
      <c r="P34" s="1"/>
      <c r="Q34" s="1"/>
      <c r="R34" s="1"/>
      <c r="S34" s="1"/>
      <c r="T34" s="1"/>
    </row>
    <row r="35" spans="1:20" ht="9" customHeight="1">
      <c r="A35" s="1"/>
      <c r="B35" s="13" t="s">
        <v>0</v>
      </c>
      <c r="C35" s="28">
        <v>705</v>
      </c>
      <c r="D35" s="28">
        <v>129650</v>
      </c>
      <c r="E35" s="28">
        <v>4181.2580645161288</v>
      </c>
      <c r="F35" s="32">
        <v>398.53737466000001</v>
      </c>
      <c r="G35" s="19"/>
      <c r="H35" s="13" t="s">
        <v>0</v>
      </c>
      <c r="I35" s="28">
        <v>835</v>
      </c>
      <c r="J35" s="28">
        <v>138186</v>
      </c>
      <c r="K35" s="28">
        <v>5526.44</v>
      </c>
      <c r="L35" s="32">
        <v>444.06885275999997</v>
      </c>
      <c r="M35" s="6"/>
      <c r="N35" s="1"/>
      <c r="O35" s="1"/>
      <c r="P35" s="1"/>
      <c r="Q35" s="1"/>
      <c r="R35" s="1"/>
      <c r="S35" s="1"/>
      <c r="T35" s="1"/>
    </row>
    <row r="36" spans="1:20" ht="9" customHeight="1">
      <c r="A36" s="1"/>
      <c r="B36" s="13" t="s">
        <v>21</v>
      </c>
      <c r="C36" s="29">
        <v>812</v>
      </c>
      <c r="D36" s="29">
        <v>131782</v>
      </c>
      <c r="E36" s="29">
        <v>5431</v>
      </c>
      <c r="F36" s="33">
        <v>307.60000000000002</v>
      </c>
      <c r="G36" s="19"/>
      <c r="H36" s="13" t="s">
        <v>21</v>
      </c>
      <c r="I36" s="29">
        <v>875</v>
      </c>
      <c r="J36" s="29">
        <v>138987</v>
      </c>
      <c r="K36" s="29">
        <v>4665</v>
      </c>
      <c r="L36" s="33">
        <v>421.1</v>
      </c>
      <c r="M36" s="6"/>
      <c r="N36" s="1"/>
      <c r="O36" s="1"/>
      <c r="P36" s="1"/>
      <c r="Q36" s="1"/>
      <c r="R36" s="1"/>
      <c r="S36" s="1"/>
      <c r="T36" s="1"/>
    </row>
    <row r="37" spans="1:20" ht="9" customHeight="1">
      <c r="A37" s="1"/>
      <c r="B37" s="13" t="s">
        <v>26</v>
      </c>
      <c r="C37" s="29">
        <v>842</v>
      </c>
      <c r="D37" s="29">
        <v>133386</v>
      </c>
      <c r="E37" s="29">
        <v>6326</v>
      </c>
      <c r="F37" s="33">
        <v>344.32606441999923</v>
      </c>
      <c r="G37" s="19"/>
      <c r="H37" s="13" t="s">
        <v>26</v>
      </c>
      <c r="I37" s="29">
        <v>900</v>
      </c>
      <c r="J37" s="29">
        <v>140330</v>
      </c>
      <c r="K37" s="29">
        <v>5500</v>
      </c>
      <c r="L37" s="33">
        <v>405.84848211000207</v>
      </c>
      <c r="M37" s="6"/>
      <c r="N37" s="1"/>
      <c r="O37" s="1"/>
      <c r="P37" s="1"/>
      <c r="Q37" s="1"/>
      <c r="R37" s="1"/>
      <c r="S37" s="1"/>
      <c r="T37" s="1"/>
    </row>
    <row r="38" spans="1:20" ht="14.1" customHeight="1">
      <c r="A38" s="1"/>
      <c r="B38" s="36" t="s">
        <v>15</v>
      </c>
      <c r="C38" s="28"/>
      <c r="D38" s="28"/>
      <c r="E38" s="28"/>
      <c r="F38" s="32"/>
      <c r="G38" s="19"/>
      <c r="H38" s="21"/>
      <c r="I38" s="29"/>
      <c r="J38" s="29"/>
      <c r="K38" s="29"/>
      <c r="L38" s="33"/>
      <c r="M38" s="6"/>
      <c r="N38" s="1"/>
      <c r="O38" s="1"/>
      <c r="P38" s="1"/>
      <c r="Q38" s="1"/>
      <c r="R38" s="1"/>
      <c r="S38" s="1"/>
      <c r="T38" s="1"/>
    </row>
    <row r="39" spans="1:20" ht="9" customHeight="1">
      <c r="A39" s="1"/>
      <c r="B39" s="13" t="s">
        <v>2</v>
      </c>
      <c r="C39" s="28">
        <v>0</v>
      </c>
      <c r="D39" s="28">
        <v>0</v>
      </c>
      <c r="E39" s="28">
        <v>0</v>
      </c>
      <c r="F39" s="32">
        <v>0</v>
      </c>
      <c r="G39" s="19"/>
      <c r="H39" s="22"/>
      <c r="I39" s="29"/>
      <c r="J39" s="29"/>
      <c r="K39" s="29"/>
      <c r="L39" s="33"/>
      <c r="M39" s="6"/>
      <c r="N39" s="1"/>
      <c r="O39" s="1"/>
      <c r="P39" s="1"/>
      <c r="Q39" s="1"/>
      <c r="R39" s="1"/>
      <c r="S39" s="1"/>
      <c r="T39" s="1"/>
    </row>
    <row r="40" spans="1:20" ht="9" customHeight="1">
      <c r="A40" s="1"/>
      <c r="B40" s="13" t="s">
        <v>3</v>
      </c>
      <c r="C40" s="28">
        <v>8</v>
      </c>
      <c r="D40" s="28">
        <v>1935</v>
      </c>
      <c r="E40" s="28">
        <v>68</v>
      </c>
      <c r="F40" s="32">
        <f>1600000/1000000</f>
        <v>1.6</v>
      </c>
      <c r="G40" s="19"/>
      <c r="H40" s="22"/>
      <c r="I40" s="29"/>
      <c r="J40" s="29"/>
      <c r="K40" s="29"/>
      <c r="L40" s="33"/>
      <c r="M40" s="6"/>
      <c r="N40" s="1"/>
      <c r="O40" s="1"/>
      <c r="P40" s="1"/>
      <c r="Q40" s="1"/>
      <c r="R40" s="1"/>
      <c r="S40" s="1"/>
      <c r="T40" s="1"/>
    </row>
    <row r="41" spans="1:20" ht="9" customHeight="1">
      <c r="A41" s="1"/>
      <c r="B41" s="13" t="s">
        <v>4</v>
      </c>
      <c r="C41" s="28">
        <v>16</v>
      </c>
      <c r="D41" s="28">
        <v>4114</v>
      </c>
      <c r="E41" s="28">
        <v>149</v>
      </c>
      <c r="F41" s="32">
        <f>3200000/1000000</f>
        <v>3.2</v>
      </c>
      <c r="G41" s="19"/>
      <c r="H41" s="22"/>
      <c r="I41" s="29"/>
      <c r="J41" s="29"/>
      <c r="K41" s="29"/>
      <c r="L41" s="33"/>
      <c r="M41" s="6"/>
      <c r="N41" s="1"/>
      <c r="O41" s="1"/>
      <c r="P41" s="1"/>
      <c r="Q41" s="1"/>
      <c r="R41" s="1"/>
      <c r="S41" s="1"/>
      <c r="T41" s="1"/>
    </row>
    <row r="42" spans="1:20" ht="9" customHeight="1">
      <c r="A42" s="1"/>
      <c r="B42" s="13" t="s">
        <v>5</v>
      </c>
      <c r="C42" s="28">
        <v>16</v>
      </c>
      <c r="D42" s="28">
        <v>4222.1967999999997</v>
      </c>
      <c r="E42" s="28">
        <v>152</v>
      </c>
      <c r="F42" s="32">
        <v>3.4391539999999998</v>
      </c>
      <c r="G42" s="19"/>
      <c r="H42" s="22"/>
      <c r="I42" s="29"/>
      <c r="J42" s="29"/>
      <c r="K42" s="29"/>
      <c r="L42" s="33"/>
      <c r="M42" s="6"/>
      <c r="N42" s="1"/>
      <c r="O42" s="1"/>
      <c r="P42" s="1"/>
      <c r="Q42" s="1"/>
      <c r="R42" s="1"/>
      <c r="S42" s="1"/>
      <c r="T42" s="1"/>
    </row>
    <row r="43" spans="1:20" ht="9" customHeight="1">
      <c r="A43" s="1"/>
      <c r="B43" s="13" t="s">
        <v>6</v>
      </c>
      <c r="C43" s="28">
        <v>67</v>
      </c>
      <c r="D43" s="28">
        <v>16638</v>
      </c>
      <c r="E43" s="28">
        <v>602</v>
      </c>
      <c r="F43" s="32">
        <v>25.83783</v>
      </c>
      <c r="G43" s="19"/>
      <c r="H43" s="22"/>
      <c r="I43" s="29"/>
      <c r="J43" s="29"/>
      <c r="K43" s="29"/>
      <c r="L43" s="33"/>
      <c r="M43" s="6"/>
      <c r="N43" s="1"/>
      <c r="O43" s="1"/>
      <c r="P43" s="1"/>
      <c r="Q43" s="1"/>
      <c r="R43" s="1"/>
      <c r="S43" s="1"/>
      <c r="T43" s="1"/>
    </row>
    <row r="44" spans="1:20" ht="9" customHeight="1">
      <c r="A44" s="1"/>
      <c r="B44" s="13" t="s">
        <v>7</v>
      </c>
      <c r="C44" s="28">
        <v>124</v>
      </c>
      <c r="D44" s="28">
        <v>32082</v>
      </c>
      <c r="E44" s="28">
        <v>1209</v>
      </c>
      <c r="F44" s="32">
        <v>63.230007999999998</v>
      </c>
      <c r="G44" s="19"/>
      <c r="H44" s="22"/>
      <c r="I44" s="29"/>
      <c r="J44" s="29"/>
      <c r="K44" s="29"/>
      <c r="L44" s="33"/>
      <c r="M44" s="6"/>
      <c r="N44" s="1"/>
      <c r="O44" s="1"/>
      <c r="P44" s="1"/>
      <c r="Q44" s="1"/>
      <c r="R44" s="1"/>
      <c r="S44" s="1"/>
      <c r="T44" s="1"/>
    </row>
    <row r="45" spans="1:20" ht="9" customHeight="1">
      <c r="A45" s="1"/>
      <c r="B45" s="13" t="s">
        <v>8</v>
      </c>
      <c r="C45" s="28">
        <v>254</v>
      </c>
      <c r="D45" s="28">
        <v>55513</v>
      </c>
      <c r="E45" s="28">
        <v>2106</v>
      </c>
      <c r="F45" s="32">
        <v>121.976508013482</v>
      </c>
      <c r="G45" s="19"/>
      <c r="H45" s="22"/>
      <c r="I45" s="29"/>
      <c r="J45" s="29"/>
      <c r="K45" s="29"/>
      <c r="L45" s="33"/>
      <c r="M45" s="6"/>
      <c r="N45" s="1"/>
      <c r="O45" s="1"/>
      <c r="P45" s="1"/>
      <c r="Q45" s="1"/>
      <c r="R45" s="1"/>
      <c r="S45" s="1"/>
      <c r="T45" s="1"/>
    </row>
    <row r="46" spans="1:20" ht="9" customHeight="1">
      <c r="A46" s="1"/>
      <c r="B46" s="13" t="s">
        <v>0</v>
      </c>
      <c r="C46" s="28">
        <v>518</v>
      </c>
      <c r="D46" s="28">
        <v>118361</v>
      </c>
      <c r="E46" s="28">
        <v>4551.3461538461543</v>
      </c>
      <c r="F46" s="32">
        <v>250.47368785083899</v>
      </c>
      <c r="G46" s="19"/>
      <c r="H46" s="22"/>
      <c r="I46" s="30"/>
      <c r="J46" s="30"/>
      <c r="K46" s="30"/>
      <c r="L46" s="34"/>
      <c r="M46" s="6"/>
      <c r="N46" s="1"/>
      <c r="O46" s="1"/>
      <c r="P46" s="1"/>
      <c r="Q46" s="1"/>
      <c r="R46" s="1"/>
      <c r="S46" s="1"/>
      <c r="T46" s="1"/>
    </row>
    <row r="47" spans="1:20" ht="9" customHeight="1">
      <c r="A47" s="1"/>
      <c r="B47" s="13" t="s">
        <v>21</v>
      </c>
      <c r="C47" s="29">
        <v>527</v>
      </c>
      <c r="D47" s="29">
        <v>118534</v>
      </c>
      <c r="E47" s="29">
        <v>3709</v>
      </c>
      <c r="F47" s="33">
        <v>232.2</v>
      </c>
      <c r="G47" s="19"/>
      <c r="H47" s="22"/>
      <c r="I47" s="30"/>
      <c r="J47" s="30"/>
      <c r="K47" s="30"/>
      <c r="L47" s="34"/>
      <c r="M47" s="6"/>
      <c r="N47" s="1"/>
      <c r="O47" s="1"/>
      <c r="P47" s="1"/>
      <c r="Q47" s="1"/>
      <c r="R47" s="1"/>
      <c r="S47" s="1"/>
      <c r="T47" s="1"/>
    </row>
    <row r="48" spans="1:20" ht="9" customHeight="1">
      <c r="A48" s="1"/>
      <c r="B48" s="37" t="s">
        <v>26</v>
      </c>
      <c r="C48" s="31">
        <v>538</v>
      </c>
      <c r="D48" s="31">
        <v>119304</v>
      </c>
      <c r="E48" s="31">
        <v>3448</v>
      </c>
      <c r="F48" s="35">
        <v>224.66805780999982</v>
      </c>
      <c r="G48" s="19"/>
      <c r="H48" s="23"/>
      <c r="I48" s="31"/>
      <c r="J48" s="31"/>
      <c r="K48" s="31"/>
      <c r="L48" s="35"/>
      <c r="M48" s="6"/>
      <c r="N48" s="1"/>
      <c r="O48" s="1"/>
      <c r="P48" s="1"/>
      <c r="Q48" s="1"/>
      <c r="R48" s="1"/>
      <c r="S48" s="1"/>
      <c r="T48" s="1"/>
    </row>
    <row r="49" spans="1:20" ht="12" customHeight="1">
      <c r="A49" s="1"/>
      <c r="B49" s="15" t="s">
        <v>9</v>
      </c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7"/>
      <c r="N49" s="1"/>
      <c r="O49" s="1"/>
      <c r="P49" s="1"/>
      <c r="Q49" s="1"/>
      <c r="R49" s="1"/>
      <c r="S49" s="1"/>
      <c r="T49" s="1"/>
    </row>
    <row r="50" spans="1:20" ht="22.5" customHeight="1">
      <c r="A50" s="1"/>
      <c r="B50" s="38" t="s">
        <v>29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17"/>
      <c r="N50" s="1"/>
      <c r="O50" s="1"/>
      <c r="P50" s="1"/>
      <c r="Q50" s="1"/>
      <c r="R50" s="1"/>
      <c r="S50" s="1"/>
      <c r="T50" s="1"/>
    </row>
    <row r="51" spans="1:20" ht="8.65" customHeight="1">
      <c r="A51" s="1"/>
      <c r="B51" s="15" t="s">
        <v>10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"/>
      <c r="O51" s="1"/>
      <c r="P51" s="1"/>
      <c r="Q51" s="1"/>
      <c r="R51" s="1"/>
      <c r="S51" s="1"/>
      <c r="T51" s="1"/>
    </row>
    <row r="52" spans="1:20" ht="8.65" customHeight="1">
      <c r="A52" s="1"/>
      <c r="B52" s="15" t="s">
        <v>1</v>
      </c>
      <c r="C52" s="17"/>
      <c r="D52" s="17"/>
      <c r="E52" s="17"/>
      <c r="F52" s="17"/>
      <c r="G52" s="17"/>
      <c r="H52" s="17"/>
      <c r="I52" s="40" t="s">
        <v>11</v>
      </c>
      <c r="J52" s="40"/>
      <c r="K52" s="40"/>
      <c r="L52" s="40"/>
      <c r="M52" s="17"/>
      <c r="N52" s="1"/>
      <c r="O52" s="1"/>
      <c r="P52" s="1"/>
      <c r="Q52" s="1"/>
      <c r="R52" s="1"/>
      <c r="S52" s="1"/>
      <c r="T52" s="1"/>
    </row>
    <row r="53" spans="1:20" ht="8.1" customHeight="1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</row>
    <row r="54" spans="1:20" ht="8.1" customHeight="1">
      <c r="A54" s="24"/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</row>
    <row r="55" spans="1:20" ht="8.1" customHeight="1">
      <c r="A55" s="1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8.1" customHeight="1">
      <c r="A56" s="1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8.1" customHeight="1">
      <c r="A57" s="1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8.1" customHeight="1">
      <c r="A58" s="1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8.1" customHeight="1">
      <c r="A59" s="1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8.1" customHeight="1">
      <c r="A60" s="1"/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8.1" customHeight="1">
      <c r="A61" s="1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8.1" customHeight="1">
      <c r="A62" s="1"/>
      <c r="B62" s="1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8.1" customHeight="1">
      <c r="A63" s="1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8.1" customHeight="1">
      <c r="A64" s="1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8.1" customHeight="1">
      <c r="A65" s="1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8.1" customHeight="1">
      <c r="A66" s="1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8.1" customHeight="1">
      <c r="A67" s="1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8.1" customHeight="1">
      <c r="A68" s="1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8.1" customHeight="1">
      <c r="A69" s="1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8.1" customHeight="1">
      <c r="A70" s="1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8.1" customHeight="1">
      <c r="A71" s="1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8.1" customHeight="1">
      <c r="A72" s="1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8.1" customHeight="1">
      <c r="A73" s="1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8.1" customHeight="1">
      <c r="A74" s="1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8.1" customHeight="1">
      <c r="A75" s="1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8.1" customHeight="1">
      <c r="A76" s="1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8.1" customHeight="1">
      <c r="A77" s="1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8.1" customHeight="1">
      <c r="A78" s="1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8.1" customHeight="1">
      <c r="A79" s="1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8.1" customHeight="1">
      <c r="A80" s="1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8.1" customHeight="1">
      <c r="A81" s="1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L166" s="1"/>
    </row>
  </sheetData>
  <mergeCells count="2">
    <mergeCell ref="B50:L50"/>
    <mergeCell ref="I52:L52"/>
  </mergeCells>
  <hyperlinks>
    <hyperlink ref="I52" r:id="rId1"/>
  </hyperlinks>
  <pageMargins left="0.98425196850393704" right="0.98425196850393704" top="1.5748031496062993" bottom="0.78740157480314965" header="0.31496062992125984" footer="0.31496062992125984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M03_294</vt:lpstr>
      <vt:lpstr>M03_294!Área_de_impresión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Abraham Cruz Flores</cp:lastModifiedBy>
  <cp:lastPrinted>2017-08-17T15:48:07Z</cp:lastPrinted>
  <dcterms:created xsi:type="dcterms:W3CDTF">2010-05-20T18:29:09Z</dcterms:created>
  <dcterms:modified xsi:type="dcterms:W3CDTF">2017-08-22T02:08:10Z</dcterms:modified>
</cp:coreProperties>
</file>