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Ultima versión para IMPRENTA\ESTADÍSTICO XLS-PDF PARA IMPRENTA\4. MÉXICO PRÓSPERO\3. INGRESOS\"/>
    </mc:Choice>
  </mc:AlternateContent>
  <bookViews>
    <workbookView xWindow="480" yWindow="360" windowWidth="9720" windowHeight="5730"/>
  </bookViews>
  <sheets>
    <sheet name="216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_xlnm.Print_Area" localSheetId="0">'216'!$A$4:$M$45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E39" i="1" l="1"/>
  <c r="D39" i="1"/>
  <c r="F39" i="1"/>
  <c r="K39" i="1"/>
  <c r="J39" i="1" s="1"/>
  <c r="B39" i="1" s="1"/>
  <c r="C39" i="1" l="1"/>
  <c r="F13" i="1"/>
  <c r="J13" i="1"/>
  <c r="E13" i="1"/>
  <c r="D13" i="1"/>
  <c r="C13" i="1"/>
  <c r="B13" i="1" l="1"/>
</calcChain>
</file>

<file path=xl/comments1.xml><?xml version="1.0" encoding="utf-8"?>
<comments xmlns="http://schemas.openxmlformats.org/spreadsheetml/2006/main">
  <authors>
    <author>cristina_castro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cristina_castro: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<sst xmlns="http://schemas.openxmlformats.org/spreadsheetml/2006/main" count="27" uniqueCount="18">
  <si>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>(Millones de pesos)</t>
  </si>
  <si>
    <t>Año</t>
  </si>
  <si>
    <t>Total</t>
  </si>
  <si>
    <t xml:space="preserve"> IMSS</t>
  </si>
  <si>
    <t xml:space="preserve">Propios </t>
  </si>
  <si>
    <t>Propios</t>
  </si>
  <si>
    <t>rencias</t>
  </si>
  <si>
    <t>Crecimiento con Calidad</t>
  </si>
  <si>
    <t xml:space="preserve">   (Continúa)</t>
  </si>
  <si>
    <t>Transfe-rencias</t>
  </si>
  <si>
    <t>2/ En 2009, excluye el efecto neto del Reconocimiento de los PIDIREGAS de PEMEX.</t>
  </si>
  <si>
    <t>Nota: Las sumas pueden no concidir con los totales, debido al redondeo de cifras.</t>
  </si>
  <si>
    <t>Financia-miento neto</t>
  </si>
  <si>
    <t>Ingresos totales de las entidades de control directo y de las empresas productivas del Estado</t>
  </si>
  <si>
    <r>
      <t xml:space="preserve">PEMEX </t>
    </r>
    <r>
      <rPr>
        <vertAlign val="superscript"/>
        <sz val="6"/>
        <rFont val="Soberana Sans Light"/>
        <family val="3"/>
      </rPr>
      <t>2/</t>
    </r>
  </si>
  <si>
    <r>
      <t xml:space="preserve">Propios </t>
    </r>
    <r>
      <rPr>
        <vertAlign val="superscript"/>
        <sz val="6"/>
        <rFont val="Soberana Sans Light"/>
        <family val="3"/>
      </rPr>
      <t>1/</t>
    </r>
  </si>
  <si>
    <t>Fuente: Secretaría de Hacienda y Crédito Público.</t>
  </si>
  <si>
    <t>1/ Excluye los enteros a la Tesorería de la Federación por parte de ASA hasta 2000, y de LOTENAL y CAPUFE hasta 2003, años en que se reclasificaron al grupo de entidades de control indirecto. En CAPUFE incorpora el pago por concepto de coordinación fiscal. A partir de 2000 se modificó el procedimiento para  el  neteo de  las  cuentas  ajenas, y a  partir  de  2008 se  homologa la metodología para la presentación del costo financiero de las entidades paraestatales a la del Gobierno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</si>
</sst>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###\ ###\ ##0.0_________);\-\ ###\ ###\ ##0.0_________)"/>
    <numFmt numFmtId="166" formatCode="###\ ###\ ##0.0________;\-\ ###\ ###\ ##0.0________"/>
    <numFmt numFmtId="167" formatCode="#,##0.0__;\-\ ###0.0__\)"/>
    <numFmt numFmtId="168" formatCode="#,##0.0;\-\ ###0.0__\)"/>
    <numFmt numFmtId="169" formatCode="__#,##0.0;\-\ ###0.0__\)"/>
    <numFmt numFmtId="170" formatCode="______\ ##0.0;\-\ ###0.0__\)"/>
    <numFmt numFmtId="171" formatCode="________\ #0.0;\-\ ###0.0__\)"/>
    <numFmt numFmtId="172" formatCode="___________ ##0.0;\-\ ##0.0_______)"/>
    <numFmt numFmtId="173" formatCode="#,##0.0;\-#,##0.0"/>
    <numFmt numFmtId="174" formatCode="#,##0.0;\-\ ###0.0\)"/>
    <numFmt numFmtId="175" formatCode="#,##0.0;\-\ ###0.0"/>
    <numFmt numFmtId="176" formatCode="#,##0.0____"/>
  </numFmts>
  <fonts count="27">
    <font>
      <sz val="10"/>
      <name val="Arial"/>
    </font>
    <font>
      <b/>
      <sz val="18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1"/>
      <name val="Presidencia Base"/>
      <family val="3"/>
    </font>
    <font>
      <sz val="10"/>
      <name val="Presidencia Fina"/>
      <family val="3"/>
    </font>
    <font>
      <i/>
      <sz val="7"/>
      <name val="Presidencia Fina"/>
      <family val="3"/>
    </font>
    <font>
      <b/>
      <i/>
      <sz val="10"/>
      <name val="Presidencia Fina"/>
      <family val="3"/>
    </font>
    <font>
      <sz val="6"/>
      <name val="Presidencia Fina"/>
      <family val="3"/>
    </font>
    <font>
      <sz val="7.5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sz val="6.5"/>
      <name val="Presidencia Base"/>
      <family val="3"/>
    </font>
    <font>
      <sz val="6"/>
      <name val="Presidencia Base"/>
      <family val="3"/>
    </font>
    <font>
      <sz val="7"/>
      <name val="Presidencia Base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rgb="FFC0C0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164" fontId="10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/>
    <xf numFmtId="165" fontId="12" fillId="0" borderId="0" xfId="0" applyNumberFormat="1" applyFont="1" applyFill="1" applyBorder="1" applyAlignment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10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16" fillId="0" borderId="8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justify" vertical="center"/>
    </xf>
    <xf numFmtId="0" fontId="16" fillId="0" borderId="9" xfId="0" applyFont="1" applyFill="1" applyBorder="1" applyAlignment="1">
      <alignment horizontal="center" vertical="top"/>
    </xf>
    <xf numFmtId="0" fontId="7" fillId="0" borderId="9" xfId="0" applyFont="1" applyFill="1" applyBorder="1"/>
    <xf numFmtId="0" fontId="7" fillId="0" borderId="10" xfId="0" applyFont="1" applyFill="1" applyBorder="1"/>
    <xf numFmtId="174" fontId="14" fillId="0" borderId="8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/>
    </xf>
    <xf numFmtId="174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>
      <alignment horizontal="centerContinuous"/>
    </xf>
    <xf numFmtId="170" fontId="13" fillId="0" borderId="9" xfId="0" applyNumberFormat="1" applyFont="1" applyFill="1" applyBorder="1" applyAlignment="1">
      <alignment horizontal="center"/>
    </xf>
    <xf numFmtId="173" fontId="13" fillId="0" borderId="9" xfId="0" applyNumberFormat="1" applyFont="1" applyFill="1" applyBorder="1" applyAlignment="1">
      <alignment horizontal="right" vertical="center"/>
    </xf>
    <xf numFmtId="164" fontId="14" fillId="0" borderId="9" xfId="0" applyNumberFormat="1" applyFont="1" applyFill="1" applyBorder="1" applyAlignment="1">
      <alignment horizontal="right"/>
    </xf>
    <xf numFmtId="171" fontId="13" fillId="0" borderId="9" xfId="0" applyNumberFormat="1" applyFont="1" applyFill="1" applyBorder="1" applyAlignment="1">
      <alignment horizontal="center"/>
    </xf>
    <xf numFmtId="172" fontId="13" fillId="0" borderId="9" xfId="0" applyNumberFormat="1" applyFont="1" applyFill="1" applyBorder="1" applyAlignment="1">
      <alignment horizontal="center"/>
    </xf>
    <xf numFmtId="167" fontId="13" fillId="0" borderId="10" xfId="0" applyNumberFormat="1" applyFont="1" applyFill="1" applyBorder="1" applyAlignment="1"/>
    <xf numFmtId="0" fontId="17" fillId="2" borderId="2" xfId="0" applyFont="1" applyFill="1" applyBorder="1" applyAlignment="1"/>
    <xf numFmtId="0" fontId="17" fillId="2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left" vertical="center"/>
    </xf>
    <xf numFmtId="0" fontId="17" fillId="0" borderId="0" xfId="0" applyFont="1" applyAlignment="1">
      <alignment horizontal="right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173" fontId="21" fillId="0" borderId="9" xfId="0" applyNumberFormat="1" applyFont="1" applyFill="1" applyBorder="1" applyAlignment="1">
      <alignment vertical="center"/>
    </xf>
    <xf numFmtId="164" fontId="21" fillId="0" borderId="2" xfId="0" applyNumberFormat="1" applyFont="1" applyFill="1" applyBorder="1" applyAlignment="1">
      <alignment vertical="center"/>
    </xf>
    <xf numFmtId="174" fontId="22" fillId="0" borderId="8" xfId="0" applyNumberFormat="1" applyFont="1" applyFill="1" applyBorder="1" applyAlignment="1">
      <alignment vertical="center"/>
    </xf>
    <xf numFmtId="164" fontId="21" fillId="0" borderId="9" xfId="0" applyNumberFormat="1" applyFont="1" applyFill="1" applyBorder="1" applyAlignment="1">
      <alignment vertical="center"/>
    </xf>
    <xf numFmtId="174" fontId="22" fillId="0" borderId="9" xfId="0" applyNumberFormat="1" applyFont="1" applyFill="1" applyBorder="1" applyAlignment="1">
      <alignment vertical="center"/>
    </xf>
    <xf numFmtId="168" fontId="21" fillId="0" borderId="9" xfId="0" applyNumberFormat="1" applyFont="1" applyFill="1" applyBorder="1" applyAlignment="1">
      <alignment vertical="center"/>
    </xf>
    <xf numFmtId="167" fontId="21" fillId="0" borderId="9" xfId="0" applyNumberFormat="1" applyFont="1" applyFill="1" applyBorder="1" applyAlignment="1">
      <alignment vertical="center"/>
    </xf>
    <xf numFmtId="164" fontId="22" fillId="0" borderId="9" xfId="0" applyNumberFormat="1" applyFont="1" applyFill="1" applyBorder="1" applyAlignment="1">
      <alignment vertical="center"/>
    </xf>
    <xf numFmtId="169" fontId="21" fillId="0" borderId="9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174" fontId="21" fillId="0" borderId="9" xfId="0" applyNumberFormat="1" applyFont="1" applyFill="1" applyBorder="1" applyAlignment="1">
      <alignment vertical="center"/>
    </xf>
    <xf numFmtId="175" fontId="21" fillId="0" borderId="9" xfId="0" applyNumberFormat="1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174" fontId="22" fillId="0" borderId="2" xfId="0" applyNumberFormat="1" applyFont="1" applyFill="1" applyBorder="1" applyAlignment="1">
      <alignment vertical="center"/>
    </xf>
    <xf numFmtId="168" fontId="21" fillId="0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174" fontId="21" fillId="0" borderId="2" xfId="0" applyNumberFormat="1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vertical="center"/>
    </xf>
    <xf numFmtId="167" fontId="21" fillId="0" borderId="2" xfId="0" applyNumberFormat="1" applyFont="1" applyFill="1" applyBorder="1" applyAlignment="1">
      <alignment vertical="center"/>
    </xf>
    <xf numFmtId="168" fontId="21" fillId="0" borderId="4" xfId="0" applyNumberFormat="1" applyFont="1" applyFill="1" applyBorder="1" applyAlignment="1">
      <alignment vertical="center"/>
    </xf>
    <xf numFmtId="176" fontId="21" fillId="0" borderId="9" xfId="0" applyNumberFormat="1" applyFont="1" applyFill="1" applyBorder="1" applyAlignment="1">
      <alignment vertical="center"/>
    </xf>
    <xf numFmtId="176" fontId="21" fillId="0" borderId="2" xfId="0" applyNumberFormat="1" applyFont="1" applyFill="1" applyBorder="1" applyAlignment="1">
      <alignment vertical="center"/>
    </xf>
    <xf numFmtId="168" fontId="22" fillId="0" borderId="2" xfId="0" applyNumberFormat="1" applyFont="1" applyFill="1" applyBorder="1" applyAlignment="1">
      <alignment vertical="center"/>
    </xf>
    <xf numFmtId="0" fontId="20" fillId="4" borderId="0" xfId="0" applyFont="1" applyFill="1" applyBorder="1" applyAlignment="1"/>
    <xf numFmtId="166" fontId="12" fillId="4" borderId="0" xfId="0" applyNumberFormat="1" applyFont="1" applyFill="1" applyBorder="1" applyAlignment="1"/>
    <xf numFmtId="0" fontId="21" fillId="0" borderId="2" xfId="0" applyFont="1" applyFill="1" applyBorder="1"/>
    <xf numFmtId="176" fontId="21" fillId="0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17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wrapText="1"/>
    </xf>
    <xf numFmtId="168" fontId="22" fillId="0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  <color rgb="FFC0C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_martinezh/Documents/Informe%20de%20gobierno%202017/CUADROS%20ESTADISTICOS%20PARA%20PRESIDENCIA/UCG/I263C0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"/>
    </sheetNames>
    <sheetDataSet>
      <sheetData sheetId="0">
        <row r="38">
          <cell r="B38">
            <v>499737.11696100002</v>
          </cell>
          <cell r="C38">
            <v>464338.65972400003</v>
          </cell>
          <cell r="D38">
            <v>30000</v>
          </cell>
          <cell r="E38">
            <v>5398.4572369999996</v>
          </cell>
          <cell r="F38">
            <v>272270.53622900002</v>
          </cell>
          <cell r="G38">
            <v>73866.915949000002</v>
          </cell>
          <cell r="H38">
            <v>198403.62028</v>
          </cell>
          <cell r="I38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E94"/>
  <sheetViews>
    <sheetView showGridLines="0" tabSelected="1" zoomScale="175" zoomScaleNormal="150" workbookViewId="0">
      <selection activeCell="F35" sqref="F35"/>
    </sheetView>
  </sheetViews>
  <sheetFormatPr baseColWidth="10" defaultRowHeight="12.75"/>
  <cols>
    <col min="1" max="1" width="6.140625" style="2" customWidth="1"/>
    <col min="2" max="2" width="6.7109375" customWidth="1"/>
    <col min="3" max="3" width="6.42578125" customWidth="1"/>
    <col min="4" max="4" width="5.42578125" customWidth="1"/>
    <col min="5" max="5" width="8" customWidth="1"/>
    <col min="6" max="6" width="6" customWidth="1"/>
    <col min="7" max="7" width="6.28515625" customWidth="1"/>
    <col min="8" max="8" width="6.140625" customWidth="1"/>
    <col min="9" max="9" width="8.140625" customWidth="1"/>
    <col min="10" max="10" width="5.7109375" customWidth="1"/>
    <col min="11" max="12" width="6" customWidth="1"/>
    <col min="13" max="13" width="7.5703125" customWidth="1"/>
    <col min="14" max="15" width="8.5703125" customWidth="1"/>
    <col min="16" max="16" width="10.140625" customWidth="1"/>
    <col min="17" max="25" width="8.5703125" customWidth="1"/>
    <col min="26" max="26" width="11.85546875" customWidth="1"/>
  </cols>
  <sheetData>
    <row r="1" spans="1:31" ht="21" customHeight="1">
      <c r="A1" s="97"/>
      <c r="B1" s="97"/>
      <c r="C1" s="97"/>
      <c r="D1" s="97"/>
      <c r="E1" s="97"/>
      <c r="F1" s="1"/>
      <c r="G1" s="1"/>
      <c r="H1" s="1"/>
      <c r="I1" s="1"/>
      <c r="J1" s="1"/>
      <c r="K1" s="88"/>
      <c r="L1" s="88"/>
      <c r="M1" s="8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2" customHeight="1">
      <c r="A2" s="97"/>
      <c r="B2" s="97"/>
      <c r="C2" s="98"/>
      <c r="D2" s="98"/>
      <c r="E2" s="1"/>
      <c r="F2" s="1"/>
      <c r="G2" s="1"/>
      <c r="H2" s="1"/>
      <c r="I2" s="1"/>
      <c r="J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0.5" customHeight="1">
      <c r="Z3" s="88" t="s">
        <v>7</v>
      </c>
      <c r="AA3" s="88"/>
      <c r="AB3" s="88"/>
    </row>
    <row r="4" spans="1:31" ht="15.75" customHeight="1">
      <c r="A4" s="54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1" ht="9.9499999999999993" customHeight="1">
      <c r="A5" s="55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6" t="s">
        <v>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1" ht="0.95" customHeight="1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1" ht="9.9499999999999993" customHeight="1">
      <c r="A7" s="99" t="s">
        <v>1</v>
      </c>
      <c r="B7" s="91" t="s">
        <v>2</v>
      </c>
      <c r="C7" s="91"/>
      <c r="D7" s="91"/>
      <c r="E7" s="91"/>
      <c r="F7" s="94" t="s">
        <v>14</v>
      </c>
      <c r="G7" s="94"/>
      <c r="H7" s="94"/>
      <c r="I7" s="94"/>
      <c r="J7" s="91" t="s">
        <v>3</v>
      </c>
      <c r="K7" s="91"/>
      <c r="L7" s="91"/>
      <c r="M7" s="91"/>
    </row>
    <row r="8" spans="1:31" ht="9.75" customHeight="1">
      <c r="A8" s="100"/>
      <c r="B8" s="90" t="s">
        <v>2</v>
      </c>
      <c r="C8" s="89" t="s">
        <v>15</v>
      </c>
      <c r="D8" s="92" t="s">
        <v>9</v>
      </c>
      <c r="E8" s="92" t="s">
        <v>12</v>
      </c>
      <c r="F8" s="90" t="s">
        <v>2</v>
      </c>
      <c r="G8" s="89" t="s">
        <v>4</v>
      </c>
      <c r="H8" s="92" t="s">
        <v>9</v>
      </c>
      <c r="I8" s="92" t="s">
        <v>12</v>
      </c>
      <c r="J8" s="90" t="s">
        <v>2</v>
      </c>
      <c r="K8" s="89" t="s">
        <v>5</v>
      </c>
      <c r="L8" s="92" t="s">
        <v>9</v>
      </c>
      <c r="M8" s="92" t="s">
        <v>12</v>
      </c>
    </row>
    <row r="9" spans="1:31" ht="9.75" customHeight="1">
      <c r="A9" s="100"/>
      <c r="B9" s="90" t="s">
        <v>2</v>
      </c>
      <c r="C9" s="89"/>
      <c r="D9" s="92"/>
      <c r="E9" s="92"/>
      <c r="F9" s="90"/>
      <c r="G9" s="89"/>
      <c r="H9" s="92" t="s">
        <v>6</v>
      </c>
      <c r="I9" s="92"/>
      <c r="J9" s="90"/>
      <c r="K9" s="89"/>
      <c r="L9" s="92" t="s">
        <v>6</v>
      </c>
      <c r="M9" s="92"/>
    </row>
    <row r="10" spans="1:31" ht="2.25" customHeight="1">
      <c r="A10" s="52"/>
      <c r="B10" s="90"/>
      <c r="C10" s="89"/>
      <c r="D10" s="92"/>
      <c r="E10" s="53"/>
      <c r="F10" s="90"/>
      <c r="G10" s="89"/>
      <c r="H10" s="92"/>
      <c r="I10" s="53"/>
      <c r="J10" s="90"/>
      <c r="K10" s="89"/>
      <c r="L10" s="92"/>
      <c r="M10" s="53"/>
    </row>
    <row r="11" spans="1:31" s="5" customFormat="1" ht="1.5" customHeight="1">
      <c r="A11" s="23"/>
      <c r="B11" s="26"/>
      <c r="C11" s="27"/>
      <c r="D11" s="28"/>
      <c r="E11" s="28"/>
      <c r="F11" s="29"/>
      <c r="G11" s="28"/>
      <c r="H11" s="30"/>
      <c r="I11" s="27"/>
      <c r="J11" s="31"/>
      <c r="K11" s="32"/>
      <c r="L11" s="32"/>
      <c r="M11" s="33"/>
    </row>
    <row r="12" spans="1:31" s="5" customFormat="1" ht="0.95" customHeight="1">
      <c r="A12" s="24"/>
      <c r="B12" s="34"/>
      <c r="C12" s="35"/>
      <c r="D12" s="36"/>
      <c r="E12" s="36"/>
      <c r="F12" s="37"/>
      <c r="G12" s="36"/>
      <c r="H12" s="38"/>
      <c r="I12" s="35"/>
      <c r="J12" s="39"/>
      <c r="K12" s="40"/>
      <c r="L12" s="40"/>
      <c r="M12" s="41"/>
    </row>
    <row r="13" spans="1:31" ht="7.5" hidden="1" customHeight="1">
      <c r="A13" s="25">
        <v>1980</v>
      </c>
      <c r="B13" s="42" t="e">
        <f>F13+J13+#REF!+#REF!+#REF!+#REF!</f>
        <v>#REF!</v>
      </c>
      <c r="C13" s="43" t="e">
        <f>G13+K13+#REF!+#REF!+#REF!+#REF!</f>
        <v>#REF!</v>
      </c>
      <c r="D13" s="43" t="e">
        <f>H13+L13+#REF!+#REF!+#REF!+#REF!</f>
        <v>#REF!</v>
      </c>
      <c r="E13" s="43" t="e">
        <f>I13+M13+#REF!+#REF!+#REF!+#REF!</f>
        <v>#REF!</v>
      </c>
      <c r="F13" s="44">
        <f>SUM(G13:I13)</f>
        <v>256.39999999999998</v>
      </c>
      <c r="G13" s="45">
        <v>190.6</v>
      </c>
      <c r="H13" s="46"/>
      <c r="I13" s="47">
        <v>65.8</v>
      </c>
      <c r="J13" s="48">
        <f>SUM(K13:M13)</f>
        <v>93.8</v>
      </c>
      <c r="K13" s="49">
        <v>84</v>
      </c>
      <c r="L13" s="50">
        <v>9.8000000000000007</v>
      </c>
      <c r="M13" s="51"/>
      <c r="AB13">
        <v>58.8</v>
      </c>
      <c r="AC13">
        <v>110.8</v>
      </c>
      <c r="AD13">
        <v>51.2</v>
      </c>
      <c r="AE13">
        <v>69.400000000000006</v>
      </c>
    </row>
    <row r="14" spans="1:31" ht="9" customHeight="1">
      <c r="A14" s="57">
        <v>1995</v>
      </c>
      <c r="B14" s="63">
        <v>163550.29999999999</v>
      </c>
      <c r="C14" s="64">
        <v>144138.5</v>
      </c>
      <c r="D14" s="64">
        <v>20137</v>
      </c>
      <c r="E14" s="81">
        <v>-725.2</v>
      </c>
      <c r="F14" s="65">
        <v>50931.799999999996</v>
      </c>
      <c r="G14" s="66">
        <v>49298.6</v>
      </c>
      <c r="H14" s="67"/>
      <c r="I14" s="61">
        <v>1633.2</v>
      </c>
      <c r="J14" s="68">
        <v>42732.5</v>
      </c>
      <c r="K14" s="69">
        <v>39072</v>
      </c>
      <c r="L14" s="69">
        <v>3660.5</v>
      </c>
      <c r="M14" s="7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31" ht="9" customHeight="1">
      <c r="A15" s="57">
        <v>1996</v>
      </c>
      <c r="B15" s="63">
        <v>224242</v>
      </c>
      <c r="C15" s="64">
        <v>194725.90000000002</v>
      </c>
      <c r="D15" s="64">
        <v>24603.8</v>
      </c>
      <c r="E15" s="81">
        <v>4912.3</v>
      </c>
      <c r="F15" s="65">
        <v>78073.099999999991</v>
      </c>
      <c r="G15" s="66">
        <v>73353.2</v>
      </c>
      <c r="H15" s="67"/>
      <c r="I15" s="61">
        <v>4719.8999999999996</v>
      </c>
      <c r="J15" s="68">
        <v>55007.3</v>
      </c>
      <c r="K15" s="69">
        <v>48422.3</v>
      </c>
      <c r="L15" s="69">
        <v>6585</v>
      </c>
      <c r="M15" s="7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31" ht="9" customHeight="1">
      <c r="A16" s="57">
        <v>1997</v>
      </c>
      <c r="B16" s="63">
        <v>277420.80000000005</v>
      </c>
      <c r="C16" s="64">
        <v>236904.7</v>
      </c>
      <c r="D16" s="64">
        <v>52807.7</v>
      </c>
      <c r="E16" s="81">
        <v>-12291.6</v>
      </c>
      <c r="F16" s="65">
        <v>76076.2</v>
      </c>
      <c r="G16" s="66">
        <v>85040.3</v>
      </c>
      <c r="H16" s="67"/>
      <c r="I16" s="61">
        <v>-8964.1</v>
      </c>
      <c r="J16" s="68">
        <v>72430.399999999994</v>
      </c>
      <c r="K16" s="69">
        <v>55703.5</v>
      </c>
      <c r="L16" s="69">
        <v>16726.900000000001</v>
      </c>
      <c r="M16" s="7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9" customHeight="1">
      <c r="A17" s="57">
        <v>1998</v>
      </c>
      <c r="B17" s="63">
        <v>303054</v>
      </c>
      <c r="C17" s="64">
        <v>248824.5</v>
      </c>
      <c r="D17" s="64">
        <v>56775.599999999991</v>
      </c>
      <c r="E17" s="81">
        <v>-2546.1</v>
      </c>
      <c r="F17" s="65">
        <v>83152.599999999991</v>
      </c>
      <c r="G17" s="66">
        <v>82066.399999999994</v>
      </c>
      <c r="H17" s="67"/>
      <c r="I17" s="61">
        <v>1086.2</v>
      </c>
      <c r="J17" s="68">
        <v>94094.2</v>
      </c>
      <c r="K17" s="69">
        <v>57277</v>
      </c>
      <c r="L17" s="69">
        <v>36817.199999999997</v>
      </c>
      <c r="M17" s="7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9" customHeight="1">
      <c r="A18" s="57">
        <v>1999</v>
      </c>
      <c r="B18" s="63">
        <v>362404.4</v>
      </c>
      <c r="C18" s="64">
        <v>295517.7</v>
      </c>
      <c r="D18" s="64">
        <v>66656.5</v>
      </c>
      <c r="E18" s="81">
        <v>230.19999999999987</v>
      </c>
      <c r="F18" s="65">
        <v>103566.5</v>
      </c>
      <c r="G18" s="66">
        <v>101165.8</v>
      </c>
      <c r="H18" s="67"/>
      <c r="I18" s="61">
        <v>2400.6999999999998</v>
      </c>
      <c r="J18" s="68">
        <v>118613.1</v>
      </c>
      <c r="K18" s="69">
        <v>70917.2</v>
      </c>
      <c r="L18" s="69">
        <v>47695.9</v>
      </c>
      <c r="M18" s="7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" customHeight="1">
      <c r="A19" s="57"/>
      <c r="B19" s="63"/>
      <c r="C19" s="64"/>
      <c r="D19" s="64"/>
      <c r="E19" s="81"/>
      <c r="F19" s="65"/>
      <c r="G19" s="66"/>
      <c r="H19" s="67"/>
      <c r="I19" s="61"/>
      <c r="J19" s="68"/>
      <c r="K19" s="69"/>
      <c r="L19" s="69"/>
      <c r="M19" s="7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9" customHeight="1">
      <c r="A20" s="57">
        <v>2000</v>
      </c>
      <c r="B20" s="63">
        <v>393422.8</v>
      </c>
      <c r="C20" s="64">
        <v>327063.40000000002</v>
      </c>
      <c r="D20" s="64">
        <v>77103.100000000006</v>
      </c>
      <c r="E20" s="81">
        <v>-10743.7</v>
      </c>
      <c r="F20" s="65">
        <v>94379.1</v>
      </c>
      <c r="G20" s="66">
        <v>100591.5</v>
      </c>
      <c r="H20" s="67"/>
      <c r="I20" s="61">
        <v>-6212.4</v>
      </c>
      <c r="J20" s="68">
        <v>141480.4</v>
      </c>
      <c r="K20" s="69">
        <v>85598.2</v>
      </c>
      <c r="L20" s="69">
        <v>55882.2</v>
      </c>
      <c r="M20" s="70"/>
    </row>
    <row r="21" spans="1:26" ht="9" customHeight="1">
      <c r="A21" s="57">
        <v>2001</v>
      </c>
      <c r="B21" s="63">
        <v>426574.29999999993</v>
      </c>
      <c r="C21" s="64">
        <v>350265.69999999995</v>
      </c>
      <c r="D21" s="64">
        <v>85324.6</v>
      </c>
      <c r="E21" s="81">
        <v>-9016</v>
      </c>
      <c r="F21" s="65">
        <v>96193.9</v>
      </c>
      <c r="G21" s="66">
        <v>103523.9</v>
      </c>
      <c r="H21" s="67"/>
      <c r="I21" s="61">
        <v>-7330</v>
      </c>
      <c r="J21" s="68">
        <v>156419.6</v>
      </c>
      <c r="K21" s="69">
        <v>95462.1</v>
      </c>
      <c r="L21" s="69">
        <v>60957.5</v>
      </c>
      <c r="M21" s="70"/>
    </row>
    <row r="22" spans="1:26" ht="9" customHeight="1">
      <c r="A22" s="57">
        <v>2002</v>
      </c>
      <c r="B22" s="63">
        <v>496620.89999999997</v>
      </c>
      <c r="C22" s="64">
        <v>417240.6</v>
      </c>
      <c r="D22" s="64">
        <v>97706.2</v>
      </c>
      <c r="E22" s="81">
        <v>-18325.900000000001</v>
      </c>
      <c r="F22" s="65">
        <v>134829.1</v>
      </c>
      <c r="G22" s="66">
        <v>150031.6</v>
      </c>
      <c r="H22" s="67"/>
      <c r="I22" s="61">
        <v>-15202.5</v>
      </c>
      <c r="J22" s="68">
        <v>169903.7</v>
      </c>
      <c r="K22" s="66">
        <v>100682.9</v>
      </c>
      <c r="L22" s="69">
        <v>69220.800000000003</v>
      </c>
      <c r="M22" s="70"/>
    </row>
    <row r="23" spans="1:26" ht="9" customHeight="1">
      <c r="A23" s="57">
        <v>2003</v>
      </c>
      <c r="B23" s="63">
        <v>585256.29999999993</v>
      </c>
      <c r="C23" s="64">
        <v>488126.39999999997</v>
      </c>
      <c r="D23" s="64">
        <v>117878.3</v>
      </c>
      <c r="E23" s="81">
        <v>-20748.400000000001</v>
      </c>
      <c r="F23" s="65">
        <v>154129.70000000001</v>
      </c>
      <c r="G23" s="66">
        <v>175776.6</v>
      </c>
      <c r="H23" s="67"/>
      <c r="I23" s="61">
        <v>-21646.9</v>
      </c>
      <c r="J23" s="68">
        <v>189061.7</v>
      </c>
      <c r="K23" s="66">
        <v>115819.4</v>
      </c>
      <c r="L23" s="69">
        <v>73242.3</v>
      </c>
      <c r="M23" s="70"/>
    </row>
    <row r="24" spans="1:26" ht="9" customHeight="1">
      <c r="A24" s="57">
        <v>2004</v>
      </c>
      <c r="B24" s="63">
        <v>655918.20000000007</v>
      </c>
      <c r="C24" s="64">
        <v>522876.4</v>
      </c>
      <c r="D24" s="64">
        <v>164742.39999999999</v>
      </c>
      <c r="E24" s="81">
        <v>-31700.600000000002</v>
      </c>
      <c r="F24" s="65">
        <v>192884.1</v>
      </c>
      <c r="G24" s="66">
        <v>190772</v>
      </c>
      <c r="H24" s="71">
        <v>33000</v>
      </c>
      <c r="I24" s="61">
        <v>-30887.9</v>
      </c>
      <c r="J24" s="68">
        <v>206259.4</v>
      </c>
      <c r="K24" s="66">
        <v>122684.2</v>
      </c>
      <c r="L24" s="69">
        <v>83575.199999999997</v>
      </c>
      <c r="M24" s="70"/>
    </row>
    <row r="25" spans="1:26" ht="3" customHeight="1">
      <c r="A25" s="57"/>
      <c r="B25" s="63"/>
      <c r="C25" s="64"/>
      <c r="D25" s="64"/>
      <c r="E25" s="81"/>
      <c r="F25" s="65"/>
      <c r="G25" s="66"/>
      <c r="H25" s="67"/>
      <c r="I25" s="61"/>
      <c r="J25" s="68"/>
      <c r="K25" s="66"/>
      <c r="L25" s="69"/>
      <c r="M25" s="70"/>
    </row>
    <row r="26" spans="1:26" ht="9" customHeight="1">
      <c r="A26" s="57">
        <v>2005</v>
      </c>
      <c r="B26" s="63">
        <v>706774</v>
      </c>
      <c r="C26" s="64">
        <v>559600.70000000007</v>
      </c>
      <c r="D26" s="64">
        <v>200949.8</v>
      </c>
      <c r="E26" s="81">
        <v>-53776.5</v>
      </c>
      <c r="F26" s="65">
        <v>175360.80000000002</v>
      </c>
      <c r="G26" s="66">
        <v>185529.2</v>
      </c>
      <c r="H26" s="71">
        <v>44744.2</v>
      </c>
      <c r="I26" s="61">
        <v>-54912.6</v>
      </c>
      <c r="J26" s="68">
        <v>225481.5</v>
      </c>
      <c r="K26" s="66">
        <v>132636.70000000001</v>
      </c>
      <c r="L26" s="69">
        <v>92844.800000000003</v>
      </c>
      <c r="M26" s="70"/>
    </row>
    <row r="27" spans="1:26" ht="9" customHeight="1">
      <c r="A27" s="57">
        <v>2006</v>
      </c>
      <c r="B27" s="63">
        <v>941311.10000000009</v>
      </c>
      <c r="C27" s="64">
        <v>723831.60000000009</v>
      </c>
      <c r="D27" s="64">
        <v>222555.09999999998</v>
      </c>
      <c r="E27" s="81">
        <v>-5075.6000000000004</v>
      </c>
      <c r="F27" s="65">
        <v>359639.1</v>
      </c>
      <c r="G27" s="66">
        <v>317655</v>
      </c>
      <c r="H27" s="71">
        <v>45781.8</v>
      </c>
      <c r="I27" s="61">
        <v>-3797.7</v>
      </c>
      <c r="J27" s="68">
        <v>248061.7</v>
      </c>
      <c r="K27" s="66">
        <v>143970.70000000001</v>
      </c>
      <c r="L27" s="66">
        <v>104091</v>
      </c>
      <c r="M27" s="70"/>
    </row>
    <row r="28" spans="1:26" ht="9" customHeight="1">
      <c r="A28" s="57">
        <v>2007</v>
      </c>
      <c r="B28" s="63">
        <v>1003923.3999999999</v>
      </c>
      <c r="C28" s="64">
        <v>793638.89999999991</v>
      </c>
      <c r="D28" s="64">
        <v>227204.2</v>
      </c>
      <c r="E28" s="81">
        <v>-16919.7</v>
      </c>
      <c r="F28" s="65">
        <v>368823.10000000003</v>
      </c>
      <c r="G28" s="66">
        <v>374839.9</v>
      </c>
      <c r="H28" s="71">
        <v>11151.5</v>
      </c>
      <c r="I28" s="61">
        <v>-17168.3</v>
      </c>
      <c r="J28" s="68">
        <v>273811.90000000002</v>
      </c>
      <c r="K28" s="66">
        <v>155231.6</v>
      </c>
      <c r="L28" s="66">
        <v>118580.3</v>
      </c>
      <c r="M28" s="70"/>
    </row>
    <row r="29" spans="1:26" ht="9" customHeight="1">
      <c r="A29" s="57">
        <v>2008</v>
      </c>
      <c r="B29" s="63">
        <v>1118737.5</v>
      </c>
      <c r="C29" s="64">
        <v>829495.5</v>
      </c>
      <c r="D29" s="64">
        <v>279767.39999999997</v>
      </c>
      <c r="E29" s="81">
        <v>9474.5999999999985</v>
      </c>
      <c r="F29" s="65">
        <v>396190.5</v>
      </c>
      <c r="G29" s="66">
        <v>362530.7</v>
      </c>
      <c r="H29" s="71">
        <v>35445.300000000003</v>
      </c>
      <c r="I29" s="61">
        <v>-1785.5</v>
      </c>
      <c r="J29" s="68">
        <v>288741.40000000002</v>
      </c>
      <c r="K29" s="66">
        <v>165227.4</v>
      </c>
      <c r="L29" s="66">
        <v>123514</v>
      </c>
      <c r="M29" s="70"/>
    </row>
    <row r="30" spans="1:26" ht="9" customHeight="1">
      <c r="A30" s="57">
        <v>2009</v>
      </c>
      <c r="B30" s="63">
        <v>1181726.1000000001</v>
      </c>
      <c r="C30" s="64">
        <v>836207.70000000007</v>
      </c>
      <c r="D30" s="64">
        <v>270736.70000000007</v>
      </c>
      <c r="E30" s="81">
        <v>74781.7</v>
      </c>
      <c r="F30" s="65">
        <v>444393.8</v>
      </c>
      <c r="G30" s="66">
        <v>381953.2</v>
      </c>
      <c r="H30" s="71">
        <v>12.6</v>
      </c>
      <c r="I30" s="72">
        <v>62428</v>
      </c>
      <c r="J30" s="68">
        <v>313196.80000000005</v>
      </c>
      <c r="K30" s="66">
        <v>169009.1</v>
      </c>
      <c r="L30" s="66">
        <v>144187.70000000001</v>
      </c>
      <c r="M30" s="70"/>
    </row>
    <row r="31" spans="1:26" ht="3" customHeight="1">
      <c r="A31" s="57"/>
      <c r="B31" s="63"/>
      <c r="C31" s="64"/>
      <c r="D31" s="64"/>
      <c r="E31" s="81"/>
      <c r="F31" s="65"/>
      <c r="G31" s="66"/>
      <c r="H31" s="71"/>
      <c r="I31" s="72"/>
      <c r="J31" s="68"/>
      <c r="K31" s="66"/>
      <c r="L31" s="66"/>
      <c r="M31" s="70"/>
    </row>
    <row r="32" spans="1:26" ht="9" customHeight="1">
      <c r="A32" s="57">
        <v>2010</v>
      </c>
      <c r="B32" s="63">
        <v>1270496.3</v>
      </c>
      <c r="C32" s="64">
        <v>901831.79999999993</v>
      </c>
      <c r="D32" s="64">
        <v>286102.80000000005</v>
      </c>
      <c r="E32" s="81">
        <v>82561.7</v>
      </c>
      <c r="F32" s="65">
        <v>454153.5</v>
      </c>
      <c r="G32" s="66">
        <v>385437.1</v>
      </c>
      <c r="H32" s="71"/>
      <c r="I32" s="71">
        <v>68716.399999999994</v>
      </c>
      <c r="J32" s="68">
        <v>352103.30000000005</v>
      </c>
      <c r="K32" s="66">
        <v>192692.6</v>
      </c>
      <c r="L32" s="66">
        <v>159410.70000000001</v>
      </c>
      <c r="M32" s="70"/>
    </row>
    <row r="33" spans="1:13" ht="9" customHeight="1">
      <c r="A33" s="57">
        <v>2011</v>
      </c>
      <c r="B33" s="63">
        <v>1327047.5</v>
      </c>
      <c r="C33" s="64">
        <v>973432.2</v>
      </c>
      <c r="D33" s="64">
        <v>301718.90000000002</v>
      </c>
      <c r="E33" s="81">
        <v>51896.4</v>
      </c>
      <c r="F33" s="65">
        <v>410713.19999999995</v>
      </c>
      <c r="G33" s="66">
        <v>395232.19999999995</v>
      </c>
      <c r="H33" s="73"/>
      <c r="I33" s="71">
        <v>15481</v>
      </c>
      <c r="J33" s="68">
        <v>385802.2</v>
      </c>
      <c r="K33" s="66">
        <v>214358.5</v>
      </c>
      <c r="L33" s="66">
        <v>171443.7</v>
      </c>
      <c r="M33" s="70"/>
    </row>
    <row r="34" spans="1:13" ht="9" customHeight="1">
      <c r="A34" s="57">
        <v>2012</v>
      </c>
      <c r="B34" s="74">
        <v>1490172.9033970002</v>
      </c>
      <c r="C34" s="62">
        <v>1085010.801712</v>
      </c>
      <c r="D34" s="62">
        <v>348240.03460400004</v>
      </c>
      <c r="E34" s="82">
        <v>56922.067081000001</v>
      </c>
      <c r="F34" s="74">
        <v>512296.63158300001</v>
      </c>
      <c r="G34" s="75">
        <v>463121.285844</v>
      </c>
      <c r="H34" s="76"/>
      <c r="I34" s="77">
        <v>49175.345738999997</v>
      </c>
      <c r="J34" s="78">
        <v>431065.81155700004</v>
      </c>
      <c r="K34" s="75">
        <v>235095.12601899999</v>
      </c>
      <c r="L34" s="75">
        <v>195970.68553800002</v>
      </c>
      <c r="M34" s="79"/>
    </row>
    <row r="35" spans="1:13" ht="9" customHeight="1">
      <c r="A35" s="57">
        <v>2013</v>
      </c>
      <c r="B35" s="74">
        <v>1582766.628972</v>
      </c>
      <c r="C35" s="62">
        <v>1121074.556114</v>
      </c>
      <c r="D35" s="62">
        <v>376870.75917700003</v>
      </c>
      <c r="E35" s="82">
        <v>84821.313681</v>
      </c>
      <c r="F35" s="74">
        <v>544039.67515400006</v>
      </c>
      <c r="G35" s="75">
        <v>482935.93351400003</v>
      </c>
      <c r="H35" s="76">
        <v>1583.1</v>
      </c>
      <c r="I35" s="77">
        <v>59520.641640000002</v>
      </c>
      <c r="J35" s="78">
        <v>453545.41099</v>
      </c>
      <c r="K35" s="75">
        <v>239142.17565000002</v>
      </c>
      <c r="L35" s="75">
        <v>214403.23534000001</v>
      </c>
      <c r="M35" s="79"/>
    </row>
    <row r="36" spans="1:13" ht="9" customHeight="1">
      <c r="A36" s="57">
        <v>2014</v>
      </c>
      <c r="B36" s="74">
        <v>1750547.8263220002</v>
      </c>
      <c r="C36" s="62">
        <v>1121601.4157840002</v>
      </c>
      <c r="D36" s="62">
        <v>406788.54519500001</v>
      </c>
      <c r="E36" s="82">
        <v>222157.86534300001</v>
      </c>
      <c r="F36" s="83">
        <v>664430.69708100008</v>
      </c>
      <c r="G36" s="75">
        <v>440749.463689</v>
      </c>
      <c r="H36" s="75">
        <v>2000</v>
      </c>
      <c r="I36" s="75">
        <v>221681.23339200002</v>
      </c>
      <c r="J36" s="83">
        <v>492376.078675</v>
      </c>
      <c r="K36" s="75">
        <v>253338.06922400001</v>
      </c>
      <c r="L36" s="75">
        <v>239038.00945099999</v>
      </c>
      <c r="M36" s="79"/>
    </row>
    <row r="37" spans="1:13" ht="3" customHeight="1">
      <c r="A37" s="57"/>
      <c r="B37" s="74"/>
      <c r="C37" s="62"/>
      <c r="D37" s="62"/>
      <c r="E37" s="82"/>
      <c r="F37" s="74"/>
      <c r="G37" s="75"/>
      <c r="H37" s="76"/>
      <c r="I37" s="77"/>
      <c r="J37" s="78"/>
      <c r="K37" s="75"/>
      <c r="L37" s="75"/>
      <c r="M37" s="79"/>
    </row>
    <row r="38" spans="1:13" ht="9" customHeight="1">
      <c r="A38" s="57">
        <v>2015</v>
      </c>
      <c r="B38" s="74">
        <v>1764698.2</v>
      </c>
      <c r="C38" s="62">
        <v>1115615.2</v>
      </c>
      <c r="D38" s="62">
        <v>446125.5</v>
      </c>
      <c r="E38" s="82">
        <v>202957.5</v>
      </c>
      <c r="F38" s="83">
        <v>616595.69999999995</v>
      </c>
      <c r="G38" s="75">
        <v>429009.3</v>
      </c>
      <c r="H38" s="75"/>
      <c r="I38" s="75">
        <v>187586.4</v>
      </c>
      <c r="J38" s="83">
        <v>533731.30000000005</v>
      </c>
      <c r="K38" s="75">
        <v>269765.3</v>
      </c>
      <c r="L38" s="75">
        <v>263966</v>
      </c>
      <c r="M38" s="86"/>
    </row>
    <row r="39" spans="1:13" ht="9" customHeight="1">
      <c r="A39" s="58">
        <v>2016</v>
      </c>
      <c r="B39" s="101">
        <f>+F39+J39+'[1]216'!B38+'[1]216'!F38</f>
        <v>2048353.829011</v>
      </c>
      <c r="C39" s="80">
        <f>+G39+K39+'[1]216'!C38+'[1]216'!G38</f>
        <v>1381158.5303219999</v>
      </c>
      <c r="D39" s="80">
        <f>+H39+L39+'[1]216'!D38+'[1]216'!H38</f>
        <v>441593.365024</v>
      </c>
      <c r="E39" s="87">
        <f>+I39+M39+'[1]216'!E38+'[1]216'!I38</f>
        <v>225601.93366499999</v>
      </c>
      <c r="F39" s="101">
        <f>+G39+H39+I39</f>
        <v>701209.88177999994</v>
      </c>
      <c r="G39" s="80">
        <v>481006.40535199997</v>
      </c>
      <c r="H39" s="80"/>
      <c r="I39" s="80">
        <v>220203.47642799999</v>
      </c>
      <c r="J39" s="101">
        <f>+K39+L39+M39</f>
        <v>575136.29404100007</v>
      </c>
      <c r="K39" s="80">
        <f>347936.209511+14010.339786</f>
        <v>361946.54929700005</v>
      </c>
      <c r="L39" s="80">
        <v>213189.744744</v>
      </c>
      <c r="M39" s="80"/>
    </row>
    <row r="40" spans="1:13" ht="0.95" customHeight="1">
      <c r="A40" s="60"/>
    </row>
    <row r="41" spans="1:13" ht="0.95" customHeight="1">
      <c r="A41" s="10"/>
      <c r="B41" s="12"/>
      <c r="C41" s="12"/>
      <c r="D41" s="12"/>
      <c r="E41" s="12"/>
      <c r="F41" s="12"/>
      <c r="G41" s="12"/>
      <c r="H41" s="12"/>
      <c r="I41" s="13"/>
      <c r="J41" s="14"/>
      <c r="K41" s="11"/>
      <c r="L41" s="11"/>
      <c r="M41" s="11"/>
    </row>
    <row r="42" spans="1:13" ht="23.25" customHeight="1">
      <c r="A42" s="95" t="s">
        <v>17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8.1" customHeight="1">
      <c r="A43" s="59" t="s">
        <v>10</v>
      </c>
      <c r="B43" s="16"/>
      <c r="C43" s="16"/>
      <c r="D43" s="16"/>
      <c r="E43" s="16"/>
      <c r="F43" s="16"/>
      <c r="G43" s="16"/>
      <c r="H43" s="16"/>
      <c r="I43" s="17"/>
      <c r="J43" s="18"/>
      <c r="K43" s="19"/>
      <c r="L43" s="19"/>
      <c r="M43" s="19"/>
    </row>
    <row r="44" spans="1:13" ht="8.1" customHeight="1">
      <c r="A44" s="59" t="s">
        <v>11</v>
      </c>
      <c r="B44" s="16"/>
      <c r="C44" s="16"/>
      <c r="D44" s="16"/>
      <c r="E44" s="16"/>
      <c r="F44" s="16"/>
      <c r="G44" s="16"/>
      <c r="H44" s="16"/>
      <c r="I44" s="17"/>
      <c r="J44" s="18"/>
      <c r="K44" s="19"/>
      <c r="L44" s="19"/>
      <c r="M44" s="19"/>
    </row>
    <row r="45" spans="1:13" ht="8.1" customHeight="1">
      <c r="A45" s="84" t="s">
        <v>16</v>
      </c>
      <c r="B45" s="85"/>
      <c r="C45" s="85"/>
      <c r="D45" s="85"/>
      <c r="E45" s="16"/>
      <c r="F45" s="16"/>
      <c r="G45" s="16"/>
      <c r="H45" s="16"/>
      <c r="I45" s="17"/>
      <c r="J45" s="18"/>
      <c r="K45" s="19"/>
      <c r="L45" s="19"/>
      <c r="M45" s="19"/>
    </row>
    <row r="46" spans="1:13" ht="3" customHeight="1">
      <c r="A46" s="20"/>
      <c r="B46" s="16"/>
      <c r="C46" s="16"/>
      <c r="D46" s="16"/>
      <c r="E46" s="16"/>
      <c r="F46" s="16"/>
      <c r="G46" s="16"/>
      <c r="H46" s="16"/>
      <c r="I46" s="17"/>
      <c r="J46" s="18"/>
      <c r="K46" s="19"/>
      <c r="L46" s="19"/>
      <c r="M46" s="19"/>
    </row>
    <row r="47" spans="1:13" ht="3" customHeight="1">
      <c r="A47" s="22"/>
      <c r="B47" s="16"/>
      <c r="C47" s="16"/>
      <c r="D47" s="16"/>
      <c r="E47" s="16"/>
      <c r="F47" s="16"/>
      <c r="G47" s="16"/>
      <c r="H47" s="16"/>
      <c r="I47" s="17"/>
      <c r="J47" s="18"/>
      <c r="K47" s="19"/>
      <c r="L47" s="19"/>
      <c r="M47" s="19"/>
    </row>
    <row r="48" spans="1:13" ht="3" customHeight="1">
      <c r="A48" s="20"/>
      <c r="B48" s="16"/>
      <c r="C48" s="16"/>
      <c r="D48" s="16"/>
      <c r="E48" s="16"/>
      <c r="F48" s="16"/>
      <c r="G48" s="16"/>
      <c r="H48" s="16"/>
      <c r="I48" s="17"/>
      <c r="J48" s="18"/>
      <c r="K48" s="19"/>
      <c r="L48" s="19"/>
      <c r="M48" s="19"/>
    </row>
    <row r="49" spans="1:13" ht="3" customHeight="1">
      <c r="A49" s="15"/>
      <c r="B49" s="12"/>
      <c r="C49" s="12"/>
      <c r="D49" s="12"/>
      <c r="E49" s="12"/>
      <c r="F49" s="12"/>
      <c r="G49" s="12"/>
      <c r="H49" s="12"/>
      <c r="I49" s="13"/>
      <c r="J49" s="14"/>
      <c r="K49" s="11"/>
      <c r="L49" s="11"/>
      <c r="M49" s="11"/>
    </row>
    <row r="50" spans="1:13" ht="8.1" customHeight="1">
      <c r="A50" s="20"/>
      <c r="B50" s="12"/>
      <c r="C50" s="12"/>
      <c r="D50" s="12"/>
      <c r="E50" s="12"/>
      <c r="F50" s="12"/>
      <c r="G50" s="12"/>
      <c r="H50" s="12"/>
      <c r="I50" s="13"/>
      <c r="J50" s="14"/>
      <c r="K50" s="11"/>
      <c r="L50" s="11"/>
      <c r="M50" s="11"/>
    </row>
    <row r="51" spans="1:13" ht="8.1" customHeight="1">
      <c r="A51" s="21"/>
      <c r="B51" s="12"/>
      <c r="C51" s="12"/>
      <c r="D51" s="12"/>
      <c r="E51" s="12"/>
      <c r="F51" s="12"/>
      <c r="G51" s="12"/>
      <c r="H51" s="12"/>
      <c r="I51" s="13"/>
      <c r="J51" s="14"/>
      <c r="K51" s="11"/>
      <c r="L51" s="11"/>
      <c r="M51" s="11"/>
    </row>
    <row r="52" spans="1:13" ht="8.1" customHeight="1">
      <c r="A52" s="21"/>
      <c r="B52" s="12"/>
      <c r="C52" s="12"/>
      <c r="D52" s="12"/>
      <c r="E52" s="12"/>
      <c r="F52" s="12"/>
      <c r="G52" s="12"/>
      <c r="H52" s="12"/>
      <c r="I52" s="13"/>
      <c r="J52" s="14"/>
      <c r="K52" s="11"/>
      <c r="L52" s="11"/>
      <c r="M52" s="11"/>
    </row>
    <row r="53" spans="1:13" ht="8.1" customHeight="1">
      <c r="A53" s="21"/>
      <c r="B53" s="12"/>
      <c r="C53" s="12"/>
      <c r="D53" s="12"/>
      <c r="E53" s="12"/>
      <c r="F53" s="12"/>
      <c r="G53" s="12"/>
      <c r="H53" s="12"/>
      <c r="I53" s="13"/>
      <c r="J53" s="14"/>
      <c r="K53" s="11"/>
      <c r="L53" s="11"/>
      <c r="M53" s="11"/>
    </row>
    <row r="54" spans="1:13" ht="8.1" customHeight="1">
      <c r="A54" s="21"/>
      <c r="B54" s="12"/>
      <c r="C54" s="12"/>
      <c r="D54" s="12"/>
      <c r="E54" s="12"/>
      <c r="F54" s="12"/>
      <c r="G54" s="12"/>
      <c r="H54" s="12"/>
      <c r="I54" s="13"/>
      <c r="J54" s="14"/>
      <c r="K54" s="11"/>
      <c r="L54" s="11"/>
      <c r="M54" s="11"/>
    </row>
    <row r="55" spans="1:13" ht="8.1" customHeight="1">
      <c r="A55" s="21"/>
      <c r="B55" s="12"/>
      <c r="C55" s="12"/>
      <c r="D55" s="12"/>
      <c r="E55" s="12"/>
      <c r="F55" s="12"/>
      <c r="G55" s="12"/>
      <c r="H55" s="12"/>
      <c r="I55" s="13"/>
      <c r="J55" s="14"/>
      <c r="K55" s="11"/>
      <c r="L55" s="11"/>
      <c r="M55" s="11"/>
    </row>
    <row r="56" spans="1:13" ht="8.1" customHeight="1">
      <c r="A56" s="21"/>
      <c r="B56" s="12"/>
      <c r="C56" s="12"/>
      <c r="D56" s="12"/>
      <c r="E56" s="12"/>
      <c r="F56" s="12"/>
      <c r="G56" s="12"/>
      <c r="H56" s="12"/>
      <c r="I56" s="13"/>
      <c r="J56" s="14"/>
      <c r="K56" s="11"/>
      <c r="L56" s="11"/>
      <c r="M56" s="11"/>
    </row>
    <row r="57" spans="1:13" ht="8.1" customHeight="1">
      <c r="A57" s="21"/>
      <c r="B57" s="12"/>
      <c r="C57" s="12"/>
      <c r="D57" s="12"/>
      <c r="E57" s="12"/>
      <c r="F57" s="12"/>
      <c r="G57" s="12"/>
      <c r="H57" s="12"/>
      <c r="I57" s="13"/>
      <c r="J57" s="14"/>
      <c r="K57" s="11"/>
      <c r="L57" s="11"/>
      <c r="M57" s="11"/>
    </row>
    <row r="58" spans="1:13" ht="8.1" customHeight="1">
      <c r="A58" s="21"/>
      <c r="B58" s="12"/>
      <c r="C58" s="12"/>
      <c r="D58" s="12"/>
      <c r="E58" s="12"/>
      <c r="F58" s="12"/>
      <c r="G58" s="12"/>
      <c r="H58" s="12"/>
      <c r="I58" s="13"/>
      <c r="J58" s="14"/>
      <c r="K58" s="11"/>
      <c r="L58" s="11"/>
      <c r="M58" s="11"/>
    </row>
    <row r="59" spans="1:13" ht="8.1" customHeight="1">
      <c r="A59" s="21"/>
      <c r="B59" s="12"/>
      <c r="C59" s="12"/>
      <c r="D59" s="12"/>
      <c r="E59" s="12"/>
      <c r="F59" s="12"/>
      <c r="G59" s="12"/>
      <c r="H59" s="12"/>
      <c r="I59" s="13"/>
      <c r="J59" s="14"/>
      <c r="K59" s="11"/>
      <c r="L59" s="11"/>
      <c r="M59" s="11"/>
    </row>
    <row r="60" spans="1:13" ht="8.1" customHeight="1">
      <c r="A60" s="21"/>
      <c r="B60" s="12"/>
      <c r="C60" s="12"/>
      <c r="D60" s="12"/>
      <c r="E60" s="12"/>
      <c r="F60" s="12"/>
      <c r="G60" s="12"/>
      <c r="H60" s="12"/>
      <c r="I60" s="13"/>
      <c r="J60" s="14"/>
      <c r="K60" s="11"/>
      <c r="L60" s="11"/>
      <c r="M60" s="11"/>
    </row>
    <row r="61" spans="1:13" ht="8.1" customHeight="1">
      <c r="A61" s="21"/>
      <c r="B61" s="12"/>
      <c r="C61" s="12"/>
      <c r="D61" s="12"/>
      <c r="E61" s="12"/>
      <c r="F61" s="12"/>
      <c r="G61" s="12"/>
      <c r="H61" s="12"/>
      <c r="I61" s="13"/>
      <c r="J61" s="14"/>
      <c r="K61" s="11"/>
      <c r="L61" s="11"/>
      <c r="M61" s="11"/>
    </row>
    <row r="62" spans="1:13" ht="8.1" customHeight="1">
      <c r="A62" s="21"/>
      <c r="B62" s="12"/>
      <c r="C62" s="12"/>
      <c r="D62" s="12"/>
      <c r="E62" s="12"/>
      <c r="F62" s="12"/>
      <c r="G62" s="12"/>
      <c r="H62" s="12"/>
      <c r="I62" s="13"/>
      <c r="J62" s="14"/>
      <c r="K62" s="11"/>
      <c r="L62" s="11"/>
      <c r="M62" s="11"/>
    </row>
    <row r="63" spans="1:13" ht="8.1" customHeight="1">
      <c r="A63" s="21"/>
      <c r="B63" s="12"/>
      <c r="C63" s="12"/>
      <c r="D63" s="12"/>
      <c r="E63" s="12"/>
      <c r="F63" s="12"/>
      <c r="G63" s="12"/>
      <c r="H63" s="12"/>
      <c r="I63" s="13"/>
      <c r="J63" s="14"/>
      <c r="K63" s="11"/>
      <c r="L63" s="11"/>
      <c r="M63" s="11"/>
    </row>
    <row r="64" spans="1:13" ht="8.1" customHeight="1">
      <c r="A64" s="21"/>
      <c r="B64" s="12"/>
      <c r="C64" s="12"/>
      <c r="D64" s="12"/>
      <c r="E64" s="12"/>
      <c r="F64" s="12"/>
      <c r="G64" s="12"/>
      <c r="H64" s="12"/>
      <c r="I64" s="13"/>
      <c r="J64" s="14"/>
      <c r="K64" s="11"/>
      <c r="L64" s="11"/>
      <c r="M64" s="11"/>
    </row>
    <row r="65" spans="1:13" ht="8.1" customHeight="1">
      <c r="A65" s="21"/>
      <c r="B65" s="12"/>
      <c r="C65" s="12"/>
      <c r="D65" s="12"/>
      <c r="E65" s="12"/>
      <c r="F65" s="12"/>
      <c r="G65" s="12"/>
      <c r="H65" s="12"/>
      <c r="I65" s="13"/>
      <c r="J65" s="14"/>
      <c r="K65" s="11"/>
      <c r="L65" s="11"/>
      <c r="M65" s="11"/>
    </row>
    <row r="66" spans="1:13" ht="8.1" customHeight="1">
      <c r="A66" s="21"/>
      <c r="B66" s="12"/>
      <c r="C66" s="12"/>
      <c r="D66" s="12"/>
      <c r="E66" s="12"/>
      <c r="F66" s="12"/>
      <c r="G66" s="12"/>
      <c r="H66" s="12"/>
      <c r="I66" s="13"/>
      <c r="J66" s="14"/>
      <c r="K66" s="11"/>
      <c r="L66" s="11"/>
      <c r="M66" s="11"/>
    </row>
    <row r="67" spans="1:13" ht="8.1" customHeight="1">
      <c r="A67" s="21"/>
      <c r="B67" s="12"/>
      <c r="C67" s="12"/>
      <c r="D67" s="12"/>
      <c r="E67" s="12"/>
      <c r="F67" s="12"/>
      <c r="G67" s="12"/>
      <c r="H67" s="12"/>
      <c r="I67" s="13"/>
      <c r="J67" s="14"/>
      <c r="K67" s="11"/>
      <c r="L67" s="11"/>
      <c r="M67" s="11"/>
    </row>
    <row r="68" spans="1:13" ht="8.1" customHeight="1">
      <c r="A68" s="21"/>
      <c r="B68" s="12"/>
      <c r="C68" s="12"/>
      <c r="D68" s="12"/>
      <c r="E68" s="12"/>
      <c r="F68" s="12"/>
      <c r="G68" s="12"/>
      <c r="H68" s="12"/>
      <c r="I68" s="13"/>
      <c r="J68" s="14"/>
      <c r="K68" s="11"/>
      <c r="L68" s="11"/>
      <c r="M68" s="11"/>
    </row>
    <row r="69" spans="1:13" ht="8.1" customHeight="1">
      <c r="A69" s="21"/>
      <c r="B69" s="12"/>
      <c r="C69" s="12"/>
      <c r="D69" s="12"/>
      <c r="E69" s="12"/>
      <c r="F69" s="12"/>
      <c r="G69" s="12"/>
      <c r="H69" s="12"/>
      <c r="I69" s="13"/>
      <c r="J69" s="14"/>
      <c r="K69" s="11"/>
      <c r="L69" s="11"/>
      <c r="M69" s="11"/>
    </row>
    <row r="70" spans="1:13" ht="8.1" customHeight="1">
      <c r="A70" s="20"/>
      <c r="B70" s="12"/>
      <c r="C70" s="12"/>
      <c r="D70" s="12"/>
      <c r="E70" s="12"/>
      <c r="F70" s="12"/>
      <c r="G70" s="12"/>
      <c r="H70" s="12"/>
      <c r="I70" s="13"/>
      <c r="J70" s="14"/>
      <c r="K70" s="11"/>
      <c r="L70" s="11"/>
      <c r="M70" s="11"/>
    </row>
    <row r="71" spans="1:13" ht="8.1" customHeight="1">
      <c r="A71" s="20"/>
      <c r="B71" s="12"/>
      <c r="C71" s="12"/>
      <c r="D71" s="12"/>
      <c r="E71" s="12"/>
      <c r="F71" s="12"/>
      <c r="G71" s="12"/>
      <c r="H71" s="12"/>
      <c r="I71" s="13"/>
      <c r="J71" s="14"/>
      <c r="K71" s="11"/>
      <c r="L71" s="11"/>
      <c r="M71" s="11"/>
    </row>
    <row r="72" spans="1:13" ht="8.1" customHeight="1">
      <c r="A72" s="20"/>
      <c r="B72" s="12"/>
      <c r="C72" s="12"/>
      <c r="D72" s="12"/>
      <c r="E72" s="12"/>
      <c r="F72" s="12"/>
      <c r="G72" s="12"/>
      <c r="H72" s="12"/>
      <c r="I72" s="13"/>
      <c r="J72" s="14"/>
      <c r="K72" s="11"/>
      <c r="L72" s="11"/>
      <c r="M72" s="11"/>
    </row>
    <row r="73" spans="1:13" ht="3.75" customHeight="1">
      <c r="A73" s="15"/>
      <c r="B73" s="12"/>
      <c r="C73" s="12"/>
      <c r="D73" s="12"/>
      <c r="E73" s="12"/>
      <c r="F73" s="12"/>
      <c r="G73" s="12"/>
      <c r="H73" s="12"/>
      <c r="I73" s="13"/>
      <c r="J73" s="14"/>
      <c r="K73" s="11"/>
      <c r="L73" s="11"/>
      <c r="M73" s="11"/>
    </row>
    <row r="84" spans="1:6">
      <c r="B84" s="93"/>
      <c r="C84" s="93"/>
      <c r="D84" s="93"/>
      <c r="E84" s="93"/>
      <c r="F84" s="93"/>
    </row>
    <row r="94" spans="1:6">
      <c r="A94" s="6"/>
    </row>
  </sheetData>
  <mergeCells count="22">
    <mergeCell ref="K1:M1"/>
    <mergeCell ref="A2:D2"/>
    <mergeCell ref="L8:L10"/>
    <mergeCell ref="D8:D10"/>
    <mergeCell ref="A1:E1"/>
    <mergeCell ref="B8:B10"/>
    <mergeCell ref="A7:A9"/>
    <mergeCell ref="B84:F84"/>
    <mergeCell ref="B7:E7"/>
    <mergeCell ref="F7:I7"/>
    <mergeCell ref="C8:C10"/>
    <mergeCell ref="H8:H10"/>
    <mergeCell ref="F8:F10"/>
    <mergeCell ref="E8:E9"/>
    <mergeCell ref="A42:M42"/>
    <mergeCell ref="Z3:AB3"/>
    <mergeCell ref="G8:G10"/>
    <mergeCell ref="J8:J10"/>
    <mergeCell ref="K8:K10"/>
    <mergeCell ref="J7:M7"/>
    <mergeCell ref="M8:M9"/>
    <mergeCell ref="I8:I9"/>
  </mergeCells>
  <phoneticPr fontId="0" type="noConversion"/>
  <pageMargins left="0.98425196850393704" right="0.98425196850393704" top="1.5748031496062993" bottom="0.78740157480314965" header="3.937007874015748E-2" footer="1.1811023622047245"/>
  <pageSetup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216</vt:lpstr>
      <vt:lpstr>'216'!Área_de_impresión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alejandro_martinezh</cp:lastModifiedBy>
  <cp:lastPrinted>2017-08-18T15:13:56Z</cp:lastPrinted>
  <dcterms:created xsi:type="dcterms:W3CDTF">2001-08-07T18:20:25Z</dcterms:created>
  <dcterms:modified xsi:type="dcterms:W3CDTF">2017-08-18T15:14:16Z</dcterms:modified>
</cp:coreProperties>
</file>