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_lopezz\Documents\carlos_lopez\01_INF GESTION\01.2_INF DE GOB\IG_2017\00_Sitio\3. Anexo\3.05 Para OPR\1. Anexo Gasto_OPR (paginado)\Excel\"/>
    </mc:Choice>
  </mc:AlternateContent>
  <bookViews>
    <workbookView xWindow="-15" yWindow="-15" windowWidth="12480" windowHeight="12225"/>
  </bookViews>
  <sheets>
    <sheet name="M04_433" sheetId="18" r:id="rId1"/>
  </sheets>
  <definedNames>
    <definedName name="_xlnm.Print_Area" localSheetId="0">M04_433!$A$1:$G$67</definedName>
  </definedNames>
  <calcPr calcId="152511"/>
</workbook>
</file>

<file path=xl/calcChain.xml><?xml version="1.0" encoding="utf-8"?>
<calcChain xmlns="http://schemas.openxmlformats.org/spreadsheetml/2006/main">
  <c r="C7" i="18" l="1"/>
  <c r="C6" i="18"/>
  <c r="F18" i="18" l="1"/>
  <c r="E18" i="18"/>
  <c r="B18" i="18"/>
  <c r="B44" i="18"/>
  <c r="G44" i="18"/>
  <c r="B54" i="18"/>
  <c r="D54" i="18"/>
  <c r="D17" i="18" s="1"/>
  <c r="D6" i="18" s="1"/>
  <c r="E6" i="18"/>
  <c r="F6" i="18"/>
  <c r="G6" i="18"/>
  <c r="B7" i="18"/>
  <c r="B17" i="18" l="1"/>
  <c r="B6" i="18"/>
</calcChain>
</file>

<file path=xl/sharedStrings.xml><?xml version="1.0" encoding="utf-8"?>
<sst xmlns="http://schemas.openxmlformats.org/spreadsheetml/2006/main" count="73" uniqueCount="67">
  <si>
    <t>Total</t>
  </si>
  <si>
    <t>(Miles de pesos)</t>
  </si>
  <si>
    <t xml:space="preserve">      Poder Legislativo</t>
  </si>
  <si>
    <t xml:space="preserve">      Poder Judicial</t>
  </si>
  <si>
    <t xml:space="preserve">      Instituto Federal Electoral</t>
  </si>
  <si>
    <t xml:space="preserve">      Comisión Nacional de los Derechos Humanos</t>
  </si>
  <si>
    <t xml:space="preserve">         Educación Pública</t>
  </si>
  <si>
    <t xml:space="preserve">         Medio Ambiente y Recursos Naturales</t>
  </si>
  <si>
    <t xml:space="preserve">         Provisiones Salariales y Económicas</t>
  </si>
  <si>
    <t xml:space="preserve">         Presidencia de la República</t>
  </si>
  <si>
    <t xml:space="preserve">         Gobernación</t>
  </si>
  <si>
    <t xml:space="preserve">         Relaciones Exteriores</t>
  </si>
  <si>
    <t xml:space="preserve">         Hacienda y Crédito Público</t>
  </si>
  <si>
    <t xml:space="preserve">         Defensa Nacional</t>
  </si>
  <si>
    <t xml:space="preserve">         Comunicaciones y Transportes</t>
  </si>
  <si>
    <t xml:space="preserve">         Economía</t>
  </si>
  <si>
    <t xml:space="preserve">         Salud</t>
  </si>
  <si>
    <t xml:space="preserve">         Marina</t>
  </si>
  <si>
    <t xml:space="preserve">         Trabajo y Previsión Social</t>
  </si>
  <si>
    <t xml:space="preserve">         Procuraduría General de la República</t>
  </si>
  <si>
    <t xml:space="preserve">         Energía</t>
  </si>
  <si>
    <t xml:space="preserve">         Desarrollo Social</t>
  </si>
  <si>
    <t xml:space="preserve">         Turismo</t>
  </si>
  <si>
    <t xml:space="preserve">         Función Pública</t>
  </si>
  <si>
    <t xml:space="preserve">         Tribunales Agrarios</t>
  </si>
  <si>
    <t xml:space="preserve">         Consejería Jurídica del Ejecutivo Federal</t>
  </si>
  <si>
    <t xml:space="preserve">         Consejo Nacional de Ciencia y Tecnología</t>
  </si>
  <si>
    <t xml:space="preserve">         Instituto Mexicano del Seguro Social</t>
  </si>
  <si>
    <t xml:space="preserve">         Comisión Federal de Electricidad</t>
  </si>
  <si>
    <t xml:space="preserve">         Petróleos Mexicanos (Consolidado)</t>
  </si>
  <si>
    <t xml:space="preserve">         Alimentación</t>
  </si>
  <si>
    <t xml:space="preserve">         Aportaciones Federales para Entidades Federativas y </t>
  </si>
  <si>
    <t xml:space="preserve">         Agricultura, Ganadería, Desarrollo Rural, Pesca y </t>
  </si>
  <si>
    <t xml:space="preserve">         Instituto de Seguridad y Servicios Sociales de los </t>
  </si>
  <si>
    <t xml:space="preserve">         Municipios</t>
  </si>
  <si>
    <t>1/ La suma de los parciales puede no coincidir con los totales debido al redondeo de las cifras.</t>
  </si>
  <si>
    <t>3/ Se refiere a recursos propios.</t>
  </si>
  <si>
    <t>Ramos, Dependencias y Entidades</t>
  </si>
  <si>
    <t>Gobiernos de Entidades Federativas y Municipios</t>
  </si>
  <si>
    <t>5/ Se consideran recursos propios y créditos interno y externo.</t>
  </si>
  <si>
    <t xml:space="preserve">   Ramos Autónomos</t>
  </si>
  <si>
    <t xml:space="preserve">   Gobiernos de Entidades Federativas y Municipios</t>
  </si>
  <si>
    <t xml:space="preserve">   Poder Ejecutivo Federal</t>
  </si>
  <si>
    <t xml:space="preserve">      Administración Pública Centralizada</t>
  </si>
  <si>
    <t xml:space="preserve">      Entidades de Control Presupuestario Directo</t>
  </si>
  <si>
    <t xml:space="preserve">2/ Se refiere a gasto directo, BID-BIRF y otros financiamientos externos, y Contraparte Nacional. Se excluyen las aportaciones al ISSSTE.  </t>
  </si>
  <si>
    <t xml:space="preserve">         Aportaciones a Seguridad Social</t>
  </si>
  <si>
    <t>Entidades de Control Presupuestario Indirecto</t>
  </si>
  <si>
    <t xml:space="preserve">   Instituto Nacional de Estadística y Geografía</t>
  </si>
  <si>
    <t xml:space="preserve">4/ Se  refiere a los apoyos fiscales  del  Gobierno Federal.  También se incluyen los recursos provenientes del BID-BIRF, otros financiamientos externos y Contraparte Nacional. </t>
  </si>
  <si>
    <t xml:space="preserve">          Trabajadores del Estado</t>
  </si>
  <si>
    <t xml:space="preserve">         Previsiones y Aportaciones para los Sistemas de  </t>
  </si>
  <si>
    <t xml:space="preserve">         Educación Básica, Normal, Tecnológica y de Adultos</t>
  </si>
  <si>
    <t xml:space="preserve">              </t>
  </si>
  <si>
    <t xml:space="preserve">   Tribunal Federal de Justicia Fiscal y Administrativa</t>
  </si>
  <si>
    <t xml:space="preserve">   Instituto Federal de Telecomunicaciones</t>
  </si>
  <si>
    <t xml:space="preserve">   Comisión Federal de Competecia Económica</t>
  </si>
  <si>
    <t xml:space="preserve">   Instituto Nacional para la Evaluación de la Educación</t>
  </si>
  <si>
    <t>6/ Hasta 2012 se denominó Reforma Agraria.</t>
  </si>
  <si>
    <r>
      <t>Estructura financiera de la inversión física federal ejercida</t>
    </r>
    <r>
      <rPr>
        <b/>
        <vertAlign val="superscript"/>
        <sz val="8.5"/>
        <rFont val="Soberana Sans Light"/>
        <family val="3"/>
      </rPr>
      <t>1/</t>
    </r>
    <r>
      <rPr>
        <b/>
        <sz val="8.5"/>
        <rFont val="Soberana Sans Light"/>
        <family val="3"/>
      </rPr>
      <t xml:space="preserve"> </t>
    </r>
  </si>
  <si>
    <r>
      <t>Gobierno</t>
    </r>
    <r>
      <rPr>
        <vertAlign val="superscript"/>
        <sz val="6"/>
        <rFont val="Soberana Sans Light"/>
        <family val="3"/>
      </rPr>
      <t>2/</t>
    </r>
    <r>
      <rPr>
        <sz val="6"/>
        <rFont val="Soberana Sans Light"/>
        <family val="3"/>
      </rPr>
      <t xml:space="preserve">
 Federal</t>
    </r>
  </si>
  <si>
    <r>
      <t>Entidades de Control Presupuestario  Directo</t>
    </r>
    <r>
      <rPr>
        <vertAlign val="superscript"/>
        <sz val="6"/>
        <rFont val="Soberana Sans Light"/>
        <family val="3"/>
      </rPr>
      <t>3/</t>
    </r>
  </si>
  <si>
    <r>
      <t>Recursos dentro de presupuesto</t>
    </r>
    <r>
      <rPr>
        <vertAlign val="superscript"/>
        <sz val="6"/>
        <rFont val="Soberana Sans Light"/>
        <family val="3"/>
      </rPr>
      <t>4/</t>
    </r>
  </si>
  <si>
    <r>
      <t>Recursos fuera de presupuesto</t>
    </r>
    <r>
      <rPr>
        <vertAlign val="superscript"/>
        <sz val="6"/>
        <rFont val="Soberana Sans Light"/>
        <family val="3"/>
      </rPr>
      <t>5/</t>
    </r>
  </si>
  <si>
    <r>
      <t xml:space="preserve">         Desarrollo Agrario, Territorial y Urbano</t>
    </r>
    <r>
      <rPr>
        <vertAlign val="superscript"/>
        <sz val="5.5"/>
        <rFont val="Soberana Sans Light"/>
        <family val="3"/>
      </rPr>
      <t>6/</t>
    </r>
  </si>
  <si>
    <t>(Continuación)</t>
  </si>
  <si>
    <t xml:space="preserve">Fuente: Cuenta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</si>
</sst>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_ ;[Red]\-#,##0.0\ "/>
    <numFmt numFmtId="166" formatCode="#,##0.0__"/>
  </numFmts>
  <fonts count="19" x14ac:knownFonts="1">
    <font>
      <sz val="10"/>
      <name val="Arial"/>
    </font>
    <font>
      <sz val="8"/>
      <name val="Arial"/>
      <family val="2"/>
    </font>
    <font>
      <sz val="10"/>
      <name val="Soberana Sans Light"/>
      <family val="3"/>
    </font>
    <font>
      <sz val="8"/>
      <name val="Soberana Sans Light"/>
      <family val="3"/>
    </font>
    <font>
      <sz val="6"/>
      <name val="Soberana Sans Light"/>
      <family val="3"/>
    </font>
    <font>
      <b/>
      <sz val="10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.5"/>
      <name val="Soberana Sans Light"/>
      <family val="3"/>
    </font>
    <font>
      <b/>
      <sz val="5"/>
      <name val="Soberana Sans Light"/>
      <family val="3"/>
    </font>
    <font>
      <b/>
      <sz val="6"/>
      <name val="Soberana Sans Light"/>
      <family val="3"/>
    </font>
    <font>
      <b/>
      <sz val="8"/>
      <name val="Soberana Sans Light"/>
      <family val="3"/>
    </font>
    <font>
      <sz val="5"/>
      <color theme="1"/>
      <name val="Soberana Sans Light"/>
      <family val="3"/>
    </font>
    <font>
      <b/>
      <sz val="5"/>
      <color theme="1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6"/>
      <name val="Soberana Sans Light"/>
      <family val="3"/>
    </font>
    <font>
      <vertAlign val="superscript"/>
      <sz val="5.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D7D7D"/>
      </left>
      <right style="thin">
        <color rgb="FF7D7D7D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23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/>
    <xf numFmtId="0" fontId="5" fillId="0" borderId="0" xfId="0" applyFont="1"/>
    <xf numFmtId="164" fontId="3" fillId="0" borderId="0" xfId="0" applyNumberFormat="1" applyFont="1"/>
    <xf numFmtId="0" fontId="2" fillId="0" borderId="0" xfId="0" applyFont="1" applyBorder="1"/>
    <xf numFmtId="0" fontId="6" fillId="0" borderId="0" xfId="0" applyFont="1" applyAlignment="1">
      <alignment vertical="center"/>
    </xf>
    <xf numFmtId="0" fontId="7" fillId="0" borderId="0" xfId="0" applyFont="1"/>
    <xf numFmtId="0" fontId="6" fillId="0" borderId="0" xfId="0" applyFont="1"/>
    <xf numFmtId="0" fontId="4" fillId="0" borderId="0" xfId="0" applyFont="1" applyAlignment="1">
      <alignment horizontal="right"/>
    </xf>
    <xf numFmtId="0" fontId="8" fillId="2" borderId="1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164" fontId="13" fillId="0" borderId="0" xfId="0" applyNumberFormat="1" applyFont="1"/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10" fillId="2" borderId="8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/>
    </xf>
    <xf numFmtId="164" fontId="13" fillId="0" borderId="8" xfId="0" applyNumberFormat="1" applyFont="1" applyBorder="1"/>
    <xf numFmtId="165" fontId="15" fillId="0" borderId="8" xfId="0" applyNumberFormat="1" applyFont="1" applyBorder="1" applyAlignment="1"/>
    <xf numFmtId="164" fontId="11" fillId="0" borderId="8" xfId="0" applyNumberFormat="1" applyFont="1" applyBorder="1" applyAlignment="1">
      <alignment horizontal="right" vertical="center"/>
    </xf>
    <xf numFmtId="164" fontId="11" fillId="0" borderId="0" xfId="0" applyNumberFormat="1" applyFont="1" applyBorder="1" applyAlignment="1">
      <alignment horizontal="right" vertical="center"/>
    </xf>
    <xf numFmtId="0" fontId="2" fillId="0" borderId="8" xfId="0" applyFont="1" applyBorder="1"/>
    <xf numFmtId="0" fontId="8" fillId="2" borderId="2" xfId="0" applyFont="1" applyFill="1" applyBorder="1" applyAlignment="1">
      <alignment horizontal="left" vertical="center"/>
    </xf>
    <xf numFmtId="166" fontId="11" fillId="0" borderId="1" xfId="0" applyNumberFormat="1" applyFont="1" applyBorder="1" applyAlignment="1">
      <alignment horizontal="right" vertical="center"/>
    </xf>
    <xf numFmtId="166" fontId="11" fillId="0" borderId="5" xfId="0" applyNumberFormat="1" applyFont="1" applyFill="1" applyBorder="1" applyAlignment="1">
      <alignment horizontal="right" vertical="center"/>
    </xf>
    <xf numFmtId="166" fontId="14" fillId="0" borderId="6" xfId="0" applyNumberFormat="1" applyFont="1" applyBorder="1" applyAlignment="1"/>
    <xf numFmtId="166" fontId="9" fillId="0" borderId="1" xfId="0" applyNumberFormat="1" applyFont="1" applyBorder="1" applyAlignment="1">
      <alignment horizontal="right" vertical="center"/>
    </xf>
    <xf numFmtId="166" fontId="15" fillId="0" borderId="7" xfId="0" applyNumberFormat="1" applyFont="1" applyBorder="1" applyAlignment="1"/>
    <xf numFmtId="166" fontId="9" fillId="0" borderId="1" xfId="0" applyNumberFormat="1" applyFont="1" applyBorder="1"/>
    <xf numFmtId="166" fontId="2" fillId="0" borderId="1" xfId="0" applyNumberFormat="1" applyFont="1" applyBorder="1"/>
    <xf numFmtId="166" fontId="9" fillId="0" borderId="2" xfId="0" applyNumberFormat="1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tabSelected="1" zoomScale="190" zoomScaleNormal="190" workbookViewId="0"/>
  </sheetViews>
  <sheetFormatPr baseColWidth="10" defaultRowHeight="12.75" x14ac:dyDescent="0.2"/>
  <cols>
    <col min="1" max="1" width="29" style="1" customWidth="1"/>
    <col min="2" max="4" width="9" style="1" customWidth="1"/>
    <col min="5" max="6" width="10" style="1" customWidth="1"/>
    <col min="7" max="7" width="9" style="1" customWidth="1"/>
    <col min="8" max="13" width="8.85546875" style="1" customWidth="1"/>
    <col min="14" max="16384" width="11.42578125" style="1"/>
  </cols>
  <sheetData>
    <row r="1" spans="1:13" ht="17.100000000000001" customHeight="1" x14ac:dyDescent="0.2">
      <c r="A1" s="9" t="s">
        <v>59</v>
      </c>
    </row>
    <row r="2" spans="1:13" ht="10.5" customHeight="1" x14ac:dyDescent="0.2">
      <c r="A2" s="10" t="s">
        <v>1</v>
      </c>
      <c r="G2" s="11" t="s">
        <v>65</v>
      </c>
    </row>
    <row r="3" spans="1:13" ht="12.75" customHeight="1" x14ac:dyDescent="0.2">
      <c r="A3" s="36" t="s">
        <v>37</v>
      </c>
      <c r="B3" s="45">
        <v>2013</v>
      </c>
      <c r="C3" s="45"/>
      <c r="D3" s="45"/>
      <c r="E3" s="45"/>
      <c r="F3" s="45"/>
      <c r="G3" s="45"/>
      <c r="H3" s="41"/>
      <c r="I3" s="41"/>
      <c r="J3" s="41"/>
      <c r="K3" s="41"/>
      <c r="L3" s="41"/>
      <c r="M3" s="41"/>
    </row>
    <row r="4" spans="1:13" ht="26.25" customHeight="1" x14ac:dyDescent="0.2">
      <c r="A4" s="37"/>
      <c r="B4" s="39" t="s">
        <v>0</v>
      </c>
      <c r="C4" s="39" t="s">
        <v>60</v>
      </c>
      <c r="D4" s="39" t="s">
        <v>61</v>
      </c>
      <c r="E4" s="44" t="s">
        <v>47</v>
      </c>
      <c r="F4" s="44"/>
      <c r="G4" s="46" t="s">
        <v>38</v>
      </c>
      <c r="H4" s="2"/>
      <c r="I4" s="3"/>
      <c r="J4" s="3"/>
      <c r="K4" s="42"/>
      <c r="L4" s="43"/>
      <c r="M4" s="3"/>
    </row>
    <row r="5" spans="1:13" ht="21.95" customHeight="1" x14ac:dyDescent="0.2">
      <c r="A5" s="38"/>
      <c r="B5" s="40"/>
      <c r="C5" s="40"/>
      <c r="D5" s="40"/>
      <c r="E5" s="18" t="s">
        <v>62</v>
      </c>
      <c r="F5" s="18" t="s">
        <v>63</v>
      </c>
      <c r="G5" s="40"/>
      <c r="H5" s="4"/>
      <c r="I5" s="4"/>
      <c r="J5" s="4"/>
      <c r="K5" s="3"/>
      <c r="L5" s="3"/>
      <c r="M5" s="4"/>
    </row>
    <row r="6" spans="1:13" s="15" customFormat="1" ht="11.25" customHeight="1" x14ac:dyDescent="0.25">
      <c r="A6" s="16" t="s">
        <v>0</v>
      </c>
      <c r="B6" s="28">
        <f>SUM(C6:G6)</f>
        <v>749205279.77215004</v>
      </c>
      <c r="C6" s="29">
        <f>SUM(C7,C17,C12,C16,C13,C14,C15)</f>
        <v>151550801.67215002</v>
      </c>
      <c r="D6" s="29">
        <f t="shared" ref="D6:G6" si="0">SUM(D7,D17,)</f>
        <v>365308186.40000004</v>
      </c>
      <c r="E6" s="29">
        <f t="shared" si="0"/>
        <v>23395109.899999999</v>
      </c>
      <c r="F6" s="29">
        <f t="shared" si="0"/>
        <v>8206685.5</v>
      </c>
      <c r="G6" s="29">
        <f t="shared" si="0"/>
        <v>200744496.30000001</v>
      </c>
      <c r="H6" s="14"/>
      <c r="I6" s="14"/>
      <c r="J6" s="14"/>
      <c r="K6" s="14"/>
      <c r="L6" s="14"/>
      <c r="M6" s="14"/>
    </row>
    <row r="7" spans="1:13" s="5" customFormat="1" ht="11.25" customHeight="1" x14ac:dyDescent="0.25">
      <c r="A7" s="16" t="s">
        <v>40</v>
      </c>
      <c r="B7" s="28">
        <f>SUM(B8:B11)</f>
        <v>3031964.5074199997</v>
      </c>
      <c r="C7" s="28">
        <f>SUM(C8:C11)-0.1</f>
        <v>3031964.4074199996</v>
      </c>
      <c r="D7" s="28"/>
      <c r="E7" s="28"/>
      <c r="F7" s="28"/>
      <c r="G7" s="28"/>
    </row>
    <row r="8" spans="1:13" ht="7.5" customHeight="1" x14ac:dyDescent="0.2">
      <c r="A8" s="12" t="s">
        <v>2</v>
      </c>
      <c r="B8" s="30">
        <v>554619.22793000005</v>
      </c>
      <c r="C8" s="30">
        <v>554619.22793000005</v>
      </c>
      <c r="D8" s="31"/>
      <c r="E8" s="31"/>
      <c r="F8" s="31"/>
      <c r="G8" s="31"/>
    </row>
    <row r="9" spans="1:13" ht="7.5" customHeight="1" x14ac:dyDescent="0.2">
      <c r="A9" s="12" t="s">
        <v>3</v>
      </c>
      <c r="B9" s="30">
        <v>2290615.2563299998</v>
      </c>
      <c r="C9" s="30">
        <v>2290615.2563299998</v>
      </c>
      <c r="D9" s="31"/>
      <c r="E9" s="31"/>
      <c r="F9" s="31"/>
      <c r="G9" s="31"/>
    </row>
    <row r="10" spans="1:13" ht="7.5" customHeight="1" x14ac:dyDescent="0.2">
      <c r="A10" s="12" t="s">
        <v>4</v>
      </c>
      <c r="B10" s="30">
        <v>124860.05436000002</v>
      </c>
      <c r="C10" s="30">
        <v>124860.05436000002</v>
      </c>
      <c r="D10" s="31"/>
      <c r="E10" s="31"/>
      <c r="F10" s="31"/>
      <c r="G10" s="31"/>
    </row>
    <row r="11" spans="1:13" ht="7.5" customHeight="1" x14ac:dyDescent="0.2">
      <c r="A11" s="12" t="s">
        <v>5</v>
      </c>
      <c r="B11" s="30">
        <v>61869.96880000001</v>
      </c>
      <c r="C11" s="30">
        <v>61869.96880000001</v>
      </c>
      <c r="D11" s="31"/>
      <c r="E11" s="31"/>
      <c r="F11" s="31"/>
      <c r="G11" s="31"/>
      <c r="I11" s="7"/>
      <c r="J11" s="7"/>
      <c r="K11" s="7"/>
    </row>
    <row r="12" spans="1:13" s="5" customFormat="1" ht="11.25" customHeight="1" x14ac:dyDescent="0.25">
      <c r="A12" s="16" t="s">
        <v>48</v>
      </c>
      <c r="B12" s="30">
        <v>292304.87199999997</v>
      </c>
      <c r="C12" s="30">
        <v>292304.87199999997</v>
      </c>
      <c r="D12" s="28"/>
      <c r="E12" s="28"/>
      <c r="F12" s="28"/>
      <c r="G12" s="28"/>
      <c r="H12" s="17"/>
      <c r="I12" s="19"/>
      <c r="J12" s="19"/>
      <c r="K12" s="19"/>
    </row>
    <row r="13" spans="1:13" s="5" customFormat="1" ht="11.25" customHeight="1" x14ac:dyDescent="0.25">
      <c r="A13" s="20" t="s">
        <v>56</v>
      </c>
      <c r="B13" s="30">
        <v>2632.1</v>
      </c>
      <c r="C13" s="30">
        <v>2632.1</v>
      </c>
      <c r="D13" s="28"/>
      <c r="E13" s="28"/>
      <c r="F13" s="28"/>
      <c r="G13" s="28"/>
      <c r="H13" s="17"/>
      <c r="I13" s="19"/>
      <c r="J13" s="19"/>
      <c r="K13" s="19"/>
    </row>
    <row r="14" spans="1:13" s="5" customFormat="1" ht="11.25" customHeight="1" x14ac:dyDescent="0.25">
      <c r="A14" s="20" t="s">
        <v>57</v>
      </c>
      <c r="B14" s="30">
        <v>29787.1</v>
      </c>
      <c r="C14" s="30">
        <v>29787.1</v>
      </c>
      <c r="D14" s="28"/>
      <c r="E14" s="28"/>
      <c r="F14" s="28"/>
      <c r="G14" s="28"/>
      <c r="H14" s="17"/>
      <c r="I14" s="19"/>
      <c r="J14" s="19"/>
      <c r="K14" s="19"/>
    </row>
    <row r="15" spans="1:13" s="5" customFormat="1" ht="11.25" customHeight="1" x14ac:dyDescent="0.25">
      <c r="A15" s="20" t="s">
        <v>55</v>
      </c>
      <c r="B15" s="30">
        <v>41179.4</v>
      </c>
      <c r="C15" s="30">
        <v>41179.4</v>
      </c>
      <c r="D15" s="28"/>
      <c r="E15" s="28"/>
      <c r="F15" s="28"/>
      <c r="G15" s="28"/>
      <c r="H15" s="17"/>
      <c r="I15" s="19"/>
      <c r="J15" s="19"/>
      <c r="K15" s="19"/>
    </row>
    <row r="16" spans="1:13" s="5" customFormat="1" ht="11.25" customHeight="1" x14ac:dyDescent="0.25">
      <c r="A16" s="21" t="s">
        <v>54</v>
      </c>
      <c r="B16" s="30">
        <v>108186.99272999997</v>
      </c>
      <c r="C16" s="30">
        <v>108186.99272999997</v>
      </c>
      <c r="D16" s="28"/>
      <c r="E16" s="28"/>
      <c r="F16" s="28"/>
      <c r="G16" s="28"/>
      <c r="H16" s="22"/>
      <c r="I16" s="19"/>
      <c r="J16" s="19"/>
      <c r="K16" s="19"/>
      <c r="L16" s="19"/>
    </row>
    <row r="17" spans="1:12" s="5" customFormat="1" ht="11.25" customHeight="1" x14ac:dyDescent="0.25">
      <c r="A17" s="16" t="s">
        <v>42</v>
      </c>
      <c r="B17" s="32">
        <f>SUM(B18,B44,B54)</f>
        <v>745699224.86859012</v>
      </c>
      <c r="C17" s="28">
        <v>148044746.80000001</v>
      </c>
      <c r="D17" s="28">
        <f>SUM(D54)</f>
        <v>365308186.40000004</v>
      </c>
      <c r="E17" s="28">
        <v>23395109.899999999</v>
      </c>
      <c r="F17" s="28">
        <v>8206685.5</v>
      </c>
      <c r="G17" s="28">
        <v>200744496.30000001</v>
      </c>
      <c r="H17" s="23"/>
      <c r="I17" s="19"/>
      <c r="J17" s="19"/>
      <c r="K17" s="19"/>
      <c r="L17" s="19"/>
    </row>
    <row r="18" spans="1:12" s="5" customFormat="1" ht="7.5" customHeight="1" x14ac:dyDescent="0.25">
      <c r="A18" s="16" t="s">
        <v>43</v>
      </c>
      <c r="B18" s="28">
        <f>SUM(B19:B43)-0.1</f>
        <v>179646542.16858998</v>
      </c>
      <c r="C18" s="28">
        <v>148044746.80000001</v>
      </c>
      <c r="D18" s="28"/>
      <c r="E18" s="28">
        <f>SUM(E20:E43)</f>
        <v>23394109.899999999</v>
      </c>
      <c r="F18" s="28">
        <f>SUM(F20:F43)-0.1</f>
        <v>8206685.5000000009</v>
      </c>
      <c r="G18" s="28"/>
      <c r="H18" s="24"/>
      <c r="I18" s="25"/>
      <c r="J18" s="25"/>
      <c r="K18" s="19"/>
      <c r="L18" s="19"/>
    </row>
    <row r="19" spans="1:12" ht="7.5" customHeight="1" x14ac:dyDescent="0.2">
      <c r="A19" s="12" t="s">
        <v>9</v>
      </c>
      <c r="B19" s="30">
        <v>132129.76858999999</v>
      </c>
      <c r="C19" s="30">
        <v>132129.76858999999</v>
      </c>
      <c r="D19" s="31"/>
      <c r="E19" s="31"/>
      <c r="F19" s="31"/>
      <c r="G19" s="31"/>
      <c r="H19" s="26"/>
      <c r="I19" s="7"/>
      <c r="J19" s="7"/>
      <c r="K19" s="7"/>
      <c r="L19" s="7"/>
    </row>
    <row r="20" spans="1:12" ht="7.5" customHeight="1" x14ac:dyDescent="0.2">
      <c r="A20" s="12" t="s">
        <v>10</v>
      </c>
      <c r="B20" s="31">
        <v>2957936.6</v>
      </c>
      <c r="C20" s="31">
        <v>2843011.2</v>
      </c>
      <c r="D20" s="31"/>
      <c r="E20" s="31">
        <v>110938.6</v>
      </c>
      <c r="F20" s="31">
        <v>3986.8</v>
      </c>
      <c r="G20" s="31"/>
      <c r="H20" s="26"/>
      <c r="I20" s="7"/>
      <c r="J20" s="7"/>
      <c r="K20" s="7"/>
      <c r="L20" s="7"/>
    </row>
    <row r="21" spans="1:12" ht="7.5" customHeight="1" x14ac:dyDescent="0.2">
      <c r="A21" s="12" t="s">
        <v>11</v>
      </c>
      <c r="B21" s="31">
        <v>273329.59999999998</v>
      </c>
      <c r="C21" s="31">
        <v>273329.59999999998</v>
      </c>
      <c r="D21" s="31"/>
      <c r="E21" s="31"/>
      <c r="F21" s="31"/>
      <c r="G21" s="31"/>
      <c r="H21" s="26"/>
      <c r="I21" s="7"/>
      <c r="J21" s="7"/>
      <c r="K21" s="7"/>
      <c r="L21" s="7"/>
    </row>
    <row r="22" spans="1:12" ht="7.5" customHeight="1" x14ac:dyDescent="0.2">
      <c r="A22" s="12" t="s">
        <v>12</v>
      </c>
      <c r="B22" s="31">
        <v>1347505.6</v>
      </c>
      <c r="C22" s="31">
        <v>105310.3</v>
      </c>
      <c r="D22" s="31"/>
      <c r="E22" s="31">
        <v>596357.5</v>
      </c>
      <c r="F22" s="31">
        <v>645837.9</v>
      </c>
      <c r="G22" s="31"/>
      <c r="H22" s="26"/>
      <c r="I22" s="7"/>
      <c r="J22" s="7"/>
      <c r="K22" s="7"/>
      <c r="L22" s="7"/>
    </row>
    <row r="23" spans="1:12" ht="7.5" customHeight="1" x14ac:dyDescent="0.2">
      <c r="A23" s="12" t="s">
        <v>13</v>
      </c>
      <c r="B23" s="31">
        <v>7831165.9000000004</v>
      </c>
      <c r="C23" s="31">
        <v>7771379.4000000004</v>
      </c>
      <c r="D23" s="31"/>
      <c r="E23" s="31"/>
      <c r="F23" s="31">
        <v>59786.5</v>
      </c>
      <c r="G23" s="31"/>
      <c r="H23" s="26"/>
      <c r="I23" s="7"/>
      <c r="J23" s="7"/>
      <c r="K23" s="7"/>
      <c r="L23" s="7"/>
    </row>
    <row r="24" spans="1:12" ht="7.5" customHeight="1" x14ac:dyDescent="0.2">
      <c r="A24" s="12" t="s">
        <v>32</v>
      </c>
      <c r="B24" s="33"/>
      <c r="C24" s="34"/>
      <c r="D24" s="34"/>
      <c r="E24" s="34"/>
      <c r="F24" s="34"/>
      <c r="G24" s="31"/>
      <c r="I24" s="7"/>
      <c r="J24" s="7"/>
      <c r="K24" s="7"/>
    </row>
    <row r="25" spans="1:12" ht="7.5" customHeight="1" x14ac:dyDescent="0.2">
      <c r="A25" s="12" t="s">
        <v>30</v>
      </c>
      <c r="B25" s="33">
        <v>852282.7</v>
      </c>
      <c r="C25" s="31">
        <v>423403.5</v>
      </c>
      <c r="D25" s="31"/>
      <c r="E25" s="31">
        <v>405908.3</v>
      </c>
      <c r="F25" s="31">
        <v>22970.799999999999</v>
      </c>
      <c r="G25" s="31"/>
      <c r="H25" s="6"/>
      <c r="I25" s="7"/>
      <c r="J25" s="7"/>
      <c r="K25" s="7"/>
    </row>
    <row r="26" spans="1:12" ht="7.5" customHeight="1" x14ac:dyDescent="0.2">
      <c r="A26" s="12" t="s">
        <v>14</v>
      </c>
      <c r="B26" s="31">
        <v>70114990.299999997</v>
      </c>
      <c r="C26" s="31">
        <v>63999203.100000001</v>
      </c>
      <c r="D26" s="31"/>
      <c r="E26" s="31">
        <v>2188484.6</v>
      </c>
      <c r="F26" s="31">
        <v>3927302.7</v>
      </c>
      <c r="G26" s="31"/>
      <c r="H26" s="6"/>
      <c r="I26" s="7"/>
      <c r="J26" s="7"/>
      <c r="K26" s="7"/>
    </row>
    <row r="27" spans="1:12" ht="7.5" customHeight="1" x14ac:dyDescent="0.2">
      <c r="A27" s="12" t="s">
        <v>15</v>
      </c>
      <c r="B27" s="31">
        <v>14027781.300000001</v>
      </c>
      <c r="C27" s="31">
        <v>10971496.699999999</v>
      </c>
      <c r="D27" s="31"/>
      <c r="E27" s="31">
        <v>2528852</v>
      </c>
      <c r="F27" s="31">
        <v>527435.6</v>
      </c>
      <c r="G27" s="31"/>
      <c r="H27" s="6"/>
    </row>
    <row r="28" spans="1:12" ht="7.5" customHeight="1" x14ac:dyDescent="0.2">
      <c r="A28" s="12" t="s">
        <v>6</v>
      </c>
      <c r="B28" s="31">
        <v>13362875.800000001</v>
      </c>
      <c r="C28" s="31">
        <v>6897323.2999999998</v>
      </c>
      <c r="D28" s="31"/>
      <c r="E28" s="31">
        <v>5796385.9000000004</v>
      </c>
      <c r="F28" s="31">
        <v>669166.5</v>
      </c>
      <c r="G28" s="31"/>
      <c r="H28" s="6"/>
    </row>
    <row r="29" spans="1:12" ht="7.5" customHeight="1" x14ac:dyDescent="0.2">
      <c r="A29" s="12" t="s">
        <v>16</v>
      </c>
      <c r="B29" s="31">
        <v>4673712</v>
      </c>
      <c r="C29" s="31">
        <v>1551386</v>
      </c>
      <c r="D29" s="31"/>
      <c r="E29" s="31">
        <v>2252497.2999999998</v>
      </c>
      <c r="F29" s="31">
        <v>869828.7</v>
      </c>
      <c r="G29" s="31"/>
      <c r="H29" s="6"/>
    </row>
    <row r="30" spans="1:12" ht="7.5" customHeight="1" x14ac:dyDescent="0.2">
      <c r="A30" s="12" t="s">
        <v>17</v>
      </c>
      <c r="B30" s="31">
        <v>3410651.1</v>
      </c>
      <c r="C30" s="31">
        <v>3410651.1</v>
      </c>
      <c r="D30" s="31"/>
      <c r="E30" s="31"/>
      <c r="F30" s="31"/>
      <c r="G30" s="31"/>
      <c r="H30" s="6"/>
    </row>
    <row r="31" spans="1:12" ht="7.5" customHeight="1" x14ac:dyDescent="0.2">
      <c r="A31" s="12" t="s">
        <v>18</v>
      </c>
      <c r="B31" s="31">
        <v>1327566.6000000001</v>
      </c>
      <c r="C31" s="31">
        <v>1327566.6000000001</v>
      </c>
      <c r="D31" s="31"/>
      <c r="E31" s="31"/>
      <c r="F31" s="31"/>
      <c r="G31" s="31"/>
      <c r="H31" s="6"/>
    </row>
    <row r="32" spans="1:12" ht="7.5" customHeight="1" x14ac:dyDescent="0.2">
      <c r="A32" s="12" t="s">
        <v>64</v>
      </c>
      <c r="B32" s="31">
        <v>1988262.4</v>
      </c>
      <c r="C32" s="31">
        <v>1987701.5</v>
      </c>
      <c r="D32" s="31"/>
      <c r="E32" s="31">
        <v>354.6</v>
      </c>
      <c r="F32" s="31">
        <v>206.4</v>
      </c>
      <c r="G32" s="31"/>
      <c r="H32" s="6"/>
    </row>
    <row r="33" spans="1:8" ht="7.5" customHeight="1" x14ac:dyDescent="0.2">
      <c r="A33" s="12" t="s">
        <v>7</v>
      </c>
      <c r="B33" s="31">
        <v>32455162.899999999</v>
      </c>
      <c r="C33" s="31">
        <v>27419740.699999999</v>
      </c>
      <c r="D33" s="31"/>
      <c r="E33" s="31">
        <v>4497283.5</v>
      </c>
      <c r="F33" s="31">
        <v>538138.69999999995</v>
      </c>
      <c r="G33" s="31"/>
      <c r="H33" s="6"/>
    </row>
    <row r="34" spans="1:8" ht="7.5" customHeight="1" x14ac:dyDescent="0.2">
      <c r="A34" s="12" t="s">
        <v>19</v>
      </c>
      <c r="B34" s="31">
        <v>897056.2</v>
      </c>
      <c r="C34" s="31">
        <v>897056.2</v>
      </c>
      <c r="D34" s="31"/>
      <c r="E34" s="31"/>
      <c r="F34" s="31"/>
      <c r="G34" s="31"/>
      <c r="H34" s="6"/>
    </row>
    <row r="35" spans="1:8" ht="7.5" customHeight="1" x14ac:dyDescent="0.2">
      <c r="A35" s="12" t="s">
        <v>20</v>
      </c>
      <c r="B35" s="31">
        <v>368098.4</v>
      </c>
      <c r="C35" s="31">
        <v>20988.2</v>
      </c>
      <c r="D35" s="31"/>
      <c r="E35" s="31">
        <v>12171</v>
      </c>
      <c r="F35" s="31">
        <v>334939.2</v>
      </c>
      <c r="G35" s="31"/>
      <c r="H35" s="6"/>
    </row>
    <row r="36" spans="1:8" ht="7.5" customHeight="1" x14ac:dyDescent="0.2">
      <c r="A36" s="12" t="s">
        <v>46</v>
      </c>
      <c r="B36" s="31"/>
      <c r="C36" s="31"/>
      <c r="D36" s="31"/>
      <c r="E36" s="31"/>
      <c r="F36" s="31"/>
      <c r="G36" s="31"/>
      <c r="H36" s="6"/>
    </row>
    <row r="37" spans="1:8" ht="7.5" customHeight="1" x14ac:dyDescent="0.2">
      <c r="A37" s="12" t="s">
        <v>21</v>
      </c>
      <c r="B37" s="31">
        <v>6248646.5</v>
      </c>
      <c r="C37" s="31">
        <v>5858221.5999999996</v>
      </c>
      <c r="D37" s="31"/>
      <c r="E37" s="31">
        <v>1563.8</v>
      </c>
      <c r="F37" s="31">
        <v>387861</v>
      </c>
      <c r="G37" s="31"/>
      <c r="H37" s="6"/>
    </row>
    <row r="38" spans="1:8" ht="7.5" customHeight="1" x14ac:dyDescent="0.2">
      <c r="A38" s="12" t="s">
        <v>22</v>
      </c>
      <c r="B38" s="31">
        <v>761435.2</v>
      </c>
      <c r="C38" s="31"/>
      <c r="D38" s="31"/>
      <c r="E38" s="31">
        <v>752692</v>
      </c>
      <c r="F38" s="31">
        <v>8743.2000000000007</v>
      </c>
      <c r="G38" s="31"/>
      <c r="H38" s="6"/>
    </row>
    <row r="39" spans="1:8" ht="7.5" customHeight="1" x14ac:dyDescent="0.2">
      <c r="A39" s="12" t="s">
        <v>8</v>
      </c>
      <c r="B39" s="31">
        <v>11937808</v>
      </c>
      <c r="C39" s="31">
        <v>11937808</v>
      </c>
      <c r="D39" s="31"/>
      <c r="E39" s="31"/>
      <c r="F39" s="31"/>
      <c r="G39" s="31"/>
      <c r="H39" s="6"/>
    </row>
    <row r="40" spans="1:8" ht="7.5" customHeight="1" x14ac:dyDescent="0.2">
      <c r="A40" s="12" t="s">
        <v>23</v>
      </c>
      <c r="B40" s="31">
        <v>154409.60000000001</v>
      </c>
      <c r="C40" s="31">
        <v>154409.60000000001</v>
      </c>
      <c r="D40" s="31"/>
      <c r="E40" s="31"/>
      <c r="F40" s="31"/>
      <c r="G40" s="31"/>
      <c r="H40" s="6"/>
    </row>
    <row r="41" spans="1:8" ht="7.5" customHeight="1" x14ac:dyDescent="0.2">
      <c r="A41" s="12" t="s">
        <v>24</v>
      </c>
      <c r="B41" s="31">
        <v>61570</v>
      </c>
      <c r="C41" s="31">
        <v>61570</v>
      </c>
      <c r="D41" s="31"/>
      <c r="E41" s="31"/>
      <c r="F41" s="31"/>
      <c r="G41" s="31"/>
      <c r="H41" s="6"/>
    </row>
    <row r="42" spans="1:8" ht="7.5" customHeight="1" x14ac:dyDescent="0.2">
      <c r="A42" s="12" t="s">
        <v>25</v>
      </c>
      <c r="B42" s="31">
        <v>1063.4000000000001</v>
      </c>
      <c r="C42" s="31">
        <v>1063.4000000000001</v>
      </c>
      <c r="D42" s="31"/>
      <c r="E42" s="31"/>
      <c r="F42" s="31"/>
      <c r="G42" s="31"/>
      <c r="H42" s="6"/>
    </row>
    <row r="43" spans="1:8" ht="7.5" customHeight="1" x14ac:dyDescent="0.2">
      <c r="A43" s="12" t="s">
        <v>26</v>
      </c>
      <c r="B43" s="31">
        <v>4461102.4000000004</v>
      </c>
      <c r="C43" s="31"/>
      <c r="D43" s="31"/>
      <c r="E43" s="30">
        <v>4250620.8</v>
      </c>
      <c r="F43" s="31">
        <v>210481.6</v>
      </c>
      <c r="G43" s="31"/>
      <c r="H43" s="6"/>
    </row>
    <row r="44" spans="1:8" s="5" customFormat="1" ht="11.25" customHeight="1" x14ac:dyDescent="0.25">
      <c r="A44" s="16" t="s">
        <v>41</v>
      </c>
      <c r="B44" s="28">
        <f>SUM(B45:B53)</f>
        <v>200744496.30000001</v>
      </c>
      <c r="C44" s="28"/>
      <c r="D44" s="28"/>
      <c r="E44" s="28"/>
      <c r="F44" s="28"/>
      <c r="G44" s="28">
        <f>SUM(G45:G53)</f>
        <v>200744496.30000001</v>
      </c>
    </row>
    <row r="45" spans="1:8" ht="7.5" customHeight="1" x14ac:dyDescent="0.2">
      <c r="A45" s="12" t="s">
        <v>6</v>
      </c>
      <c r="B45" s="31">
        <v>1568006.9</v>
      </c>
      <c r="C45" s="31"/>
      <c r="D45" s="31"/>
      <c r="E45" s="31"/>
      <c r="F45" s="31"/>
      <c r="G45" s="31">
        <v>1568006.9</v>
      </c>
    </row>
    <row r="46" spans="1:8" ht="7.5" customHeight="1" x14ac:dyDescent="0.2">
      <c r="A46" s="12" t="s">
        <v>7</v>
      </c>
      <c r="B46" s="31">
        <v>6295671.5</v>
      </c>
      <c r="C46" s="31"/>
      <c r="D46" s="31"/>
      <c r="E46" s="31"/>
      <c r="F46" s="31"/>
      <c r="G46" s="31">
        <v>6295671.5</v>
      </c>
    </row>
    <row r="47" spans="1:8" ht="7.5" customHeight="1" x14ac:dyDescent="0.2">
      <c r="A47" s="12" t="s">
        <v>14</v>
      </c>
      <c r="B47" s="31"/>
      <c r="C47" s="31"/>
      <c r="D47" s="31"/>
      <c r="E47" s="31"/>
      <c r="F47" s="31"/>
      <c r="G47" s="31"/>
    </row>
    <row r="48" spans="1:8" ht="7.5" customHeight="1" x14ac:dyDescent="0.2">
      <c r="A48" s="12" t="s">
        <v>16</v>
      </c>
      <c r="B48" s="31">
        <v>2675047.4</v>
      </c>
      <c r="C48" s="31"/>
      <c r="D48" s="31"/>
      <c r="E48" s="31"/>
      <c r="F48" s="31"/>
      <c r="G48" s="31">
        <v>2675047.4</v>
      </c>
    </row>
    <row r="49" spans="1:8" ht="7.5" customHeight="1" x14ac:dyDescent="0.2">
      <c r="A49" s="12" t="s">
        <v>8</v>
      </c>
      <c r="B49" s="31">
        <v>64664134.299999997</v>
      </c>
      <c r="C49" s="31"/>
      <c r="D49" s="31"/>
      <c r="E49" s="31"/>
      <c r="F49" s="31"/>
      <c r="G49" s="31">
        <v>64664134.299999997</v>
      </c>
    </row>
    <row r="50" spans="1:8" ht="7.5" customHeight="1" x14ac:dyDescent="0.2">
      <c r="A50" s="12" t="s">
        <v>51</v>
      </c>
      <c r="B50" s="31"/>
      <c r="C50" s="31"/>
      <c r="D50" s="31"/>
      <c r="E50" s="31"/>
      <c r="F50" s="31"/>
      <c r="G50" s="31"/>
    </row>
    <row r="51" spans="1:8" ht="7.5" customHeight="1" x14ac:dyDescent="0.2">
      <c r="A51" s="12" t="s">
        <v>52</v>
      </c>
      <c r="B51" s="31"/>
      <c r="C51" s="31"/>
      <c r="D51" s="31"/>
      <c r="E51" s="31"/>
      <c r="F51" s="31"/>
      <c r="G51" s="31"/>
    </row>
    <row r="52" spans="1:8" ht="7.5" customHeight="1" x14ac:dyDescent="0.2">
      <c r="A52" s="12" t="s">
        <v>31</v>
      </c>
      <c r="B52" s="31"/>
      <c r="C52" s="31"/>
      <c r="D52" s="31"/>
      <c r="E52" s="31"/>
      <c r="F52" s="31"/>
      <c r="G52" s="31"/>
    </row>
    <row r="53" spans="1:8" ht="7.5" customHeight="1" x14ac:dyDescent="0.2">
      <c r="A53" s="12" t="s">
        <v>34</v>
      </c>
      <c r="B53" s="31">
        <v>125541636.2</v>
      </c>
      <c r="C53" s="31"/>
      <c r="D53" s="31"/>
      <c r="E53" s="31"/>
      <c r="F53" s="31"/>
      <c r="G53" s="31">
        <v>125541636.2</v>
      </c>
    </row>
    <row r="54" spans="1:8" s="5" customFormat="1" ht="11.25" customHeight="1" x14ac:dyDescent="0.25">
      <c r="A54" s="16" t="s">
        <v>44</v>
      </c>
      <c r="B54" s="28">
        <f>SUM(B55,B57,B58,B59)+0.1</f>
        <v>365308186.40000004</v>
      </c>
      <c r="C54" s="28"/>
      <c r="D54" s="28">
        <f>SUM(D55,D57,D58,D59)+0.1</f>
        <v>365308186.40000004</v>
      </c>
      <c r="E54" s="28"/>
      <c r="F54" s="28"/>
      <c r="G54" s="28"/>
      <c r="H54" s="17"/>
    </row>
    <row r="55" spans="1:8" ht="7.5" customHeight="1" x14ac:dyDescent="0.2">
      <c r="A55" s="12" t="s">
        <v>27</v>
      </c>
      <c r="B55" s="31">
        <v>3076869.7</v>
      </c>
      <c r="C55" s="31"/>
      <c r="D55" s="31">
        <v>3076869.7</v>
      </c>
      <c r="E55" s="31"/>
      <c r="F55" s="31"/>
      <c r="G55" s="31"/>
      <c r="H55" s="6"/>
    </row>
    <row r="56" spans="1:8" ht="7.5" customHeight="1" x14ac:dyDescent="0.2">
      <c r="A56" s="12" t="s">
        <v>33</v>
      </c>
      <c r="B56" s="31"/>
      <c r="C56" s="31"/>
      <c r="D56" s="31"/>
      <c r="E56" s="31"/>
      <c r="F56" s="31"/>
      <c r="G56" s="31"/>
      <c r="H56" s="6"/>
    </row>
    <row r="57" spans="1:8" ht="7.5" customHeight="1" x14ac:dyDescent="0.2">
      <c r="A57" s="12" t="s">
        <v>50</v>
      </c>
      <c r="B57" s="31">
        <v>1206677</v>
      </c>
      <c r="C57" s="31"/>
      <c r="D57" s="31">
        <v>1206677</v>
      </c>
      <c r="E57" s="31"/>
      <c r="F57" s="31"/>
      <c r="G57" s="31"/>
      <c r="H57" s="6"/>
    </row>
    <row r="58" spans="1:8" ht="7.5" customHeight="1" x14ac:dyDescent="0.2">
      <c r="A58" s="12" t="s">
        <v>28</v>
      </c>
      <c r="B58" s="31">
        <v>32452884.300000001</v>
      </c>
      <c r="C58" s="31"/>
      <c r="D58" s="31">
        <v>32452884.300000001</v>
      </c>
      <c r="E58" s="31"/>
      <c r="F58" s="31"/>
      <c r="G58" s="31"/>
      <c r="H58" s="6"/>
    </row>
    <row r="59" spans="1:8" ht="7.5" customHeight="1" x14ac:dyDescent="0.2">
      <c r="A59" s="27" t="s">
        <v>29</v>
      </c>
      <c r="B59" s="35">
        <v>328571755.30000001</v>
      </c>
      <c r="C59" s="35"/>
      <c r="D59" s="35">
        <v>328571755.30000001</v>
      </c>
      <c r="E59" s="35"/>
      <c r="F59" s="35"/>
      <c r="G59" s="35"/>
      <c r="H59" s="6"/>
    </row>
    <row r="60" spans="1:8" ht="7.5" customHeight="1" x14ac:dyDescent="0.2">
      <c r="A60" s="13" t="s">
        <v>35</v>
      </c>
    </row>
    <row r="61" spans="1:8" ht="7.5" customHeight="1" x14ac:dyDescent="0.2">
      <c r="A61" s="13" t="s">
        <v>45</v>
      </c>
    </row>
    <row r="62" spans="1:8" ht="7.5" customHeight="1" x14ac:dyDescent="0.2">
      <c r="A62" s="13" t="s">
        <v>36</v>
      </c>
    </row>
    <row r="63" spans="1:8" ht="7.5" customHeight="1" x14ac:dyDescent="0.2">
      <c r="A63" s="13" t="s">
        <v>49</v>
      </c>
    </row>
    <row r="64" spans="1:8" ht="7.5" customHeight="1" x14ac:dyDescent="0.2">
      <c r="A64" s="13" t="s">
        <v>39</v>
      </c>
    </row>
    <row r="65" spans="1:1" ht="7.5" customHeight="1" x14ac:dyDescent="0.2">
      <c r="A65" s="13" t="s">
        <v>58</v>
      </c>
    </row>
    <row r="66" spans="1:1" ht="7.5" customHeight="1" x14ac:dyDescent="0.2">
      <c r="A66" s="13" t="s">
        <v>66</v>
      </c>
    </row>
    <row r="67" spans="1:1" ht="7.5" customHeight="1" x14ac:dyDescent="0.2">
      <c r="A67" s="13" t="s">
        <v>53</v>
      </c>
    </row>
    <row r="68" spans="1:1" x14ac:dyDescent="0.2">
      <c r="A68" s="8"/>
    </row>
  </sheetData>
  <mergeCells count="9">
    <mergeCell ref="A3:A5"/>
    <mergeCell ref="B4:B5"/>
    <mergeCell ref="C4:C5"/>
    <mergeCell ref="D4:D5"/>
    <mergeCell ref="H3:M3"/>
    <mergeCell ref="K4:L4"/>
    <mergeCell ref="E4:F4"/>
    <mergeCell ref="B3:G3"/>
    <mergeCell ref="G4:G5"/>
  </mergeCells>
  <phoneticPr fontId="1" type="noConversion"/>
  <pageMargins left="0.98425196850393704" right="0.98425196850393704" top="1.5748031496062993" bottom="0.78740157480314965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M04_433</vt:lpstr>
      <vt:lpstr>M04_433!Área_de_impresión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lilia_loza</dc:creator>
  <cp:lastModifiedBy>UCG</cp:lastModifiedBy>
  <cp:lastPrinted>2014-08-14T00:12:46Z</cp:lastPrinted>
  <dcterms:created xsi:type="dcterms:W3CDTF">2007-01-26T18:02:12Z</dcterms:created>
  <dcterms:modified xsi:type="dcterms:W3CDTF">2017-08-21T19:27:21Z</dcterms:modified>
</cp:coreProperties>
</file>