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_lopezz\Documents\carlos_lopez\01_INF GESTION\01.2_INF DE GOB\IG_2017\00_Sitio\3. Anexo\3.05 Para OPR\1. Anexo Gasto_OPR (paginado)\Excel\"/>
    </mc:Choice>
  </mc:AlternateContent>
  <bookViews>
    <workbookView xWindow="11805" yWindow="15" windowWidth="13095" windowHeight="12360"/>
  </bookViews>
  <sheets>
    <sheet name="M04_434" sheetId="18" r:id="rId1"/>
  </sheets>
  <definedNames>
    <definedName name="_xlnm.Print_Area" localSheetId="0">M04_434!$A$1:$G$64</definedName>
  </definedNames>
  <calcPr calcId="152511"/>
</workbook>
</file>

<file path=xl/calcChain.xml><?xml version="1.0" encoding="utf-8"?>
<calcChain xmlns="http://schemas.openxmlformats.org/spreadsheetml/2006/main">
  <c r="C20" i="18" l="1"/>
  <c r="B17" i="18"/>
  <c r="E20" i="18"/>
  <c r="E6" i="18" s="1"/>
  <c r="F20" i="18"/>
  <c r="F6" i="18" s="1"/>
  <c r="D53" i="18"/>
  <c r="D6" i="18" s="1"/>
  <c r="G46" i="18"/>
  <c r="G6" i="18" s="1"/>
  <c r="B22" i="18"/>
  <c r="C7" i="18"/>
  <c r="B15" i="18"/>
  <c r="B14" i="18"/>
  <c r="B13" i="18"/>
  <c r="B12" i="18"/>
  <c r="C6" i="18" l="1"/>
  <c r="B6" i="18"/>
  <c r="B8" i="18"/>
  <c r="B9" i="18"/>
  <c r="B10" i="18"/>
  <c r="B11" i="18"/>
  <c r="B18" i="18"/>
  <c r="B21" i="18"/>
  <c r="B23" i="18"/>
  <c r="B24" i="18"/>
  <c r="B25" i="18"/>
  <c r="B27" i="18"/>
  <c r="B28" i="18"/>
  <c r="B29" i="18"/>
  <c r="B30" i="18"/>
  <c r="B31" i="18"/>
  <c r="B32" i="18"/>
  <c r="B33" i="18"/>
  <c r="B34" i="18"/>
  <c r="B35" i="18"/>
  <c r="B36" i="18"/>
  <c r="B37" i="18"/>
  <c r="B39" i="18"/>
  <c r="B40" i="18"/>
  <c r="B41" i="18"/>
  <c r="B42" i="18"/>
  <c r="B43" i="18"/>
  <c r="B44" i="18"/>
  <c r="B45" i="18"/>
  <c r="B47" i="18"/>
  <c r="B48" i="18"/>
  <c r="B49" i="18"/>
  <c r="B50" i="18"/>
  <c r="B52" i="18"/>
  <c r="B54" i="18"/>
  <c r="B56" i="18"/>
  <c r="B57" i="18"/>
  <c r="B58" i="18"/>
  <c r="B46" i="18" l="1"/>
  <c r="B7" i="18"/>
  <c r="B53" i="18"/>
  <c r="B20" i="18"/>
</calcChain>
</file>

<file path=xl/sharedStrings.xml><?xml version="1.0" encoding="utf-8"?>
<sst xmlns="http://schemas.openxmlformats.org/spreadsheetml/2006/main" count="71" uniqueCount="66">
  <si>
    <t>Total</t>
  </si>
  <si>
    <t>(Miles de pesos)</t>
  </si>
  <si>
    <t xml:space="preserve">      Poder Legislativo</t>
  </si>
  <si>
    <t xml:space="preserve">      Poder Judicial</t>
  </si>
  <si>
    <t xml:space="preserve">      Comisión Nacional de los Derechos Humanos</t>
  </si>
  <si>
    <t xml:space="preserve">         Educación Pública</t>
  </si>
  <si>
    <t xml:space="preserve">         Medio Ambiente y Recursos Naturales</t>
  </si>
  <si>
    <t xml:space="preserve">         Provisiones Salariales y Económicas</t>
  </si>
  <si>
    <t xml:space="preserve">         Presidencia de la República</t>
  </si>
  <si>
    <t xml:space="preserve">         Gobernación</t>
  </si>
  <si>
    <t xml:space="preserve">         Relaciones Exteriores</t>
  </si>
  <si>
    <t xml:space="preserve">         Hacienda y Crédito Público</t>
  </si>
  <si>
    <t xml:space="preserve">         Defensa Nacional</t>
  </si>
  <si>
    <t xml:space="preserve">         Comunicaciones y Transportes</t>
  </si>
  <si>
    <t xml:space="preserve">         Economía</t>
  </si>
  <si>
    <t xml:space="preserve">         Salud</t>
  </si>
  <si>
    <t xml:space="preserve">         Marina</t>
  </si>
  <si>
    <t xml:space="preserve">         Trabajo y Previsión Social</t>
  </si>
  <si>
    <t xml:space="preserve">         Procuraduría General de la República</t>
  </si>
  <si>
    <t xml:space="preserve">         Energía</t>
  </si>
  <si>
    <t xml:space="preserve">         Desarrollo Social</t>
  </si>
  <si>
    <t xml:space="preserve">         Turismo</t>
  </si>
  <si>
    <t xml:space="preserve">         Función Pública</t>
  </si>
  <si>
    <t xml:space="preserve">         Tribunales Agrarios</t>
  </si>
  <si>
    <t xml:space="preserve">         Consejería Jurídica del Ejecutivo Federal</t>
  </si>
  <si>
    <t xml:space="preserve">         Consejo Nacional de Ciencia y Tecnología</t>
  </si>
  <si>
    <t xml:space="preserve">         Alimentación</t>
  </si>
  <si>
    <t xml:space="preserve">         Aportaciones Federales para Entidades Federativas y </t>
  </si>
  <si>
    <t xml:space="preserve">         Agricultura, Ganadería, Desarrollo Rural, Pesca y </t>
  </si>
  <si>
    <t xml:space="preserve">         Municipios</t>
  </si>
  <si>
    <t>1/ La suma de los parciales puede no coincidir con los totales debido al redondeo de las cifras.</t>
  </si>
  <si>
    <t>3/ Se refiere a recursos propios.</t>
  </si>
  <si>
    <t>Ramos, Dependencias y Entidades</t>
  </si>
  <si>
    <t>Gobiernos de Entidades Federativas y Municipios</t>
  </si>
  <si>
    <t>5/ Se consideran recursos propios y créditos interno y externo.</t>
  </si>
  <si>
    <t xml:space="preserve">   Ramos Autónomos</t>
  </si>
  <si>
    <t xml:space="preserve">   Gobiernos de Entidades Federativas y Municipios</t>
  </si>
  <si>
    <t xml:space="preserve">   Poder Ejecutivo Federal</t>
  </si>
  <si>
    <t xml:space="preserve">      Administración Pública Centralizada</t>
  </si>
  <si>
    <t xml:space="preserve">2/ Se refiere a gasto directo, BID-BIRF y otros financiamientos externos, y Contraparte Nacional. Se excluyen las aportaciones al ISSSTE.  </t>
  </si>
  <si>
    <t xml:space="preserve">         Aportaciones a Seguridad Social</t>
  </si>
  <si>
    <t>Entidades de Control Presupuestario Indirecto</t>
  </si>
  <si>
    <t xml:space="preserve">4/ Se  refiere a los apoyos fiscales  del  Gobierno Federal.  También se incluyen los recursos provenientes del BID-BIRF, otros financiamientos externos y Contraparte Nacional. </t>
  </si>
  <si>
    <t xml:space="preserve">              </t>
  </si>
  <si>
    <t xml:space="preserve">   Tribunal Federal de Justicia Fiscal y Administrativa</t>
  </si>
  <si>
    <t xml:space="preserve">         Desarrollo Agrario, Territorial y Urbano</t>
  </si>
  <si>
    <t xml:space="preserve">   Información Nacional Estadística y Geografía</t>
  </si>
  <si>
    <t xml:space="preserve">      Comisión Federal de Competecia Económica</t>
  </si>
  <si>
    <t xml:space="preserve">      Instituto Nacional para la Evaluación de la Educación</t>
  </si>
  <si>
    <t xml:space="preserve">      Instituto Federal de Telecomunicaciones</t>
  </si>
  <si>
    <t xml:space="preserve">      Instituto Nacional de Transparencia, Acceso a la</t>
  </si>
  <si>
    <t xml:space="preserve">        Información y Protección de Datos Personales</t>
  </si>
  <si>
    <t xml:space="preserve">      Instituto Nacional Electoral</t>
  </si>
  <si>
    <t xml:space="preserve">    Entidades de Control Presupuestario Directo</t>
  </si>
  <si>
    <t xml:space="preserve">        Instituto Mexicano del Seguro Social</t>
  </si>
  <si>
    <t xml:space="preserve">        Instituto de Seguridad y Servicios Sociales de los </t>
  </si>
  <si>
    <t xml:space="preserve">         Trabajadores del Estado</t>
  </si>
  <si>
    <t xml:space="preserve">        Comisión Federal de Electricidad</t>
  </si>
  <si>
    <t xml:space="preserve">        Petróleos Mexicanos (Consolidado)</t>
  </si>
  <si>
    <t>(Continuación)</t>
  </si>
  <si>
    <r>
      <t xml:space="preserve">Estructura financiera de la inversión física federal ejercida </t>
    </r>
    <r>
      <rPr>
        <b/>
        <vertAlign val="superscript"/>
        <sz val="10.5"/>
        <rFont val="Soberana Sans Light"/>
        <family val="3"/>
      </rPr>
      <t>1/</t>
    </r>
    <r>
      <rPr>
        <b/>
        <sz val="10.5"/>
        <rFont val="Soberana Sans Light"/>
        <family val="3"/>
      </rPr>
      <t xml:space="preserve"> </t>
    </r>
  </si>
  <si>
    <r>
      <t>Gobierno
 Federal</t>
    </r>
    <r>
      <rPr>
        <sz val="7"/>
        <rFont val="Soberana Sans Light"/>
        <family val="3"/>
      </rPr>
      <t xml:space="preserve"> </t>
    </r>
    <r>
      <rPr>
        <vertAlign val="superscript"/>
        <sz val="7"/>
        <rFont val="Soberana Sans Light"/>
        <family val="3"/>
      </rPr>
      <t>2/</t>
    </r>
  </si>
  <si>
    <r>
      <t xml:space="preserve">Entidades de Control Presupuestario  Directo </t>
    </r>
    <r>
      <rPr>
        <vertAlign val="superscript"/>
        <sz val="7"/>
        <rFont val="Soberana Sans Light"/>
        <family val="3"/>
      </rPr>
      <t>3/</t>
    </r>
  </si>
  <si>
    <r>
      <t xml:space="preserve">Recursos 
dentro de 
presupuesto </t>
    </r>
    <r>
      <rPr>
        <vertAlign val="superscript"/>
        <sz val="7"/>
        <rFont val="Soberana Sans Light"/>
        <family val="3"/>
      </rPr>
      <t>4/</t>
    </r>
  </si>
  <si>
    <r>
      <t xml:space="preserve">Recursos 
fuera de 
presupuesto </t>
    </r>
    <r>
      <rPr>
        <vertAlign val="superscript"/>
        <sz val="7"/>
        <rFont val="Soberana Sans Light"/>
        <family val="3"/>
      </rPr>
      <t>5/</t>
    </r>
  </si>
  <si>
    <t xml:space="preserve">Fuente: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</si>
</sst>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#,###.0,"/>
  </numFmts>
  <fonts count="19" x14ac:knownFonts="1">
    <font>
      <sz val="10"/>
      <name val="Arial"/>
    </font>
    <font>
      <sz val="8"/>
      <name val="Arial"/>
      <family val="2"/>
    </font>
    <font>
      <sz val="10"/>
      <name val="Soberana Sans Light"/>
      <family val="3"/>
    </font>
    <font>
      <sz val="8"/>
      <name val="Soberana Sans Light"/>
      <family val="3"/>
    </font>
    <font>
      <sz val="6"/>
      <name val="Soberana Sans Light"/>
      <family val="3"/>
    </font>
    <font>
      <b/>
      <sz val="10"/>
      <name val="Soberana Sans Light"/>
      <family val="3"/>
    </font>
    <font>
      <sz val="7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b/>
      <sz val="5.5"/>
      <name val="Soberana Sans Light"/>
      <family val="3"/>
    </font>
    <font>
      <b/>
      <sz val="5"/>
      <name val="Soberana Sans Light"/>
      <family val="3"/>
    </font>
    <font>
      <b/>
      <sz val="6"/>
      <name val="Soberana Sans Light"/>
      <family val="3"/>
    </font>
    <font>
      <b/>
      <sz val="8"/>
      <name val="Soberana Sans Light"/>
      <family val="3"/>
    </font>
    <font>
      <b/>
      <sz val="5"/>
      <color theme="1"/>
      <name val="Soberana Sans Light"/>
      <family val="3"/>
    </font>
    <font>
      <sz val="5"/>
      <color indexed="8"/>
      <name val="Soberana Sans Light"/>
      <family val="3"/>
    </font>
    <font>
      <b/>
      <vertAlign val="superscript"/>
      <sz val="10.5"/>
      <name val="Soberana Sans Light"/>
      <family val="3"/>
    </font>
    <font>
      <b/>
      <sz val="10.5"/>
      <name val="Soberana Sans Light"/>
      <family val="3"/>
    </font>
    <font>
      <vertAlign val="superscript"/>
      <sz val="7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/>
    <xf numFmtId="164" fontId="3" fillId="0" borderId="0" xfId="0" applyNumberFormat="1" applyFont="1"/>
    <xf numFmtId="0" fontId="2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3" fillId="0" borderId="0" xfId="0" applyNumberFormat="1" applyFont="1"/>
    <xf numFmtId="0" fontId="5" fillId="0" borderId="0" xfId="0" applyFont="1" applyBorder="1"/>
    <xf numFmtId="164" fontId="13" fillId="0" borderId="6" xfId="0" applyNumberFormat="1" applyFont="1" applyBorder="1"/>
    <xf numFmtId="165" fontId="14" fillId="0" borderId="6" xfId="0" applyNumberFormat="1" applyFont="1" applyBorder="1" applyAlignment="1"/>
    <xf numFmtId="164" fontId="11" fillId="0" borderId="6" xfId="0" applyNumberFormat="1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2" borderId="2" xfId="0" applyFont="1" applyFill="1" applyBorder="1" applyAlignment="1">
      <alignment horizontal="center" vertical="center" wrapText="1"/>
    </xf>
    <xf numFmtId="166" fontId="15" fillId="0" borderId="0" xfId="0" applyNumberFormat="1" applyFont="1" applyFill="1" applyAlignment="1">
      <alignment vertical="top"/>
    </xf>
    <xf numFmtId="166" fontId="15" fillId="0" borderId="0" xfId="0" applyNumberFormat="1" applyFont="1" applyFill="1" applyBorder="1" applyAlignment="1">
      <alignment vertical="top"/>
    </xf>
    <xf numFmtId="166" fontId="11" fillId="0" borderId="0" xfId="0" applyNumberFormat="1" applyFont="1"/>
    <xf numFmtId="164" fontId="15" fillId="0" borderId="1" xfId="0" applyNumberFormat="1" applyFont="1" applyFill="1" applyBorder="1" applyAlignment="1">
      <alignment vertical="top"/>
    </xf>
    <xf numFmtId="164" fontId="15" fillId="0" borderId="0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15" fillId="0" borderId="5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164" fontId="15" fillId="0" borderId="0" xfId="0" applyNumberFormat="1" applyFont="1" applyFill="1" applyAlignment="1">
      <alignment vertical="top"/>
    </xf>
    <xf numFmtId="164" fontId="9" fillId="0" borderId="6" xfId="0" applyNumberFormat="1" applyFont="1" applyBorder="1"/>
    <xf numFmtId="164" fontId="11" fillId="0" borderId="0" xfId="0" applyNumberFormat="1" applyFont="1" applyFill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64" fontId="11" fillId="0" borderId="8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64" fontId="9" fillId="0" borderId="8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10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164" fontId="11" fillId="0" borderId="2" xfId="0" applyNumberFormat="1" applyFont="1" applyBorder="1" applyAlignment="1">
      <alignment vertical="top"/>
    </xf>
    <xf numFmtId="164" fontId="15" fillId="0" borderId="7" xfId="0" applyNumberFormat="1" applyFont="1" applyFill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5"/>
  <sheetViews>
    <sheetView showGridLines="0" tabSelected="1" zoomScale="170" zoomScaleNormal="170" workbookViewId="0"/>
  </sheetViews>
  <sheetFormatPr baseColWidth="10" defaultRowHeight="12.75" x14ac:dyDescent="0.2"/>
  <cols>
    <col min="1" max="1" width="29" style="1" customWidth="1"/>
    <col min="2" max="2" width="9.7109375" style="1" customWidth="1"/>
    <col min="3" max="3" width="9.28515625" style="1" customWidth="1"/>
    <col min="4" max="4" width="9.42578125" style="1" customWidth="1"/>
    <col min="5" max="6" width="8.85546875" style="1" customWidth="1"/>
    <col min="7" max="7" width="9.7109375" style="1" customWidth="1"/>
    <col min="8" max="13" width="8.85546875" style="1" customWidth="1"/>
    <col min="14" max="16384" width="11.42578125" style="1"/>
  </cols>
  <sheetData>
    <row r="1" spans="1:13" ht="17.100000000000001" customHeight="1" x14ac:dyDescent="0.25">
      <c r="A1" s="9" t="s">
        <v>60</v>
      </c>
    </row>
    <row r="2" spans="1:13" ht="10.5" customHeight="1" x14ac:dyDescent="0.2">
      <c r="A2" s="10" t="s">
        <v>1</v>
      </c>
      <c r="G2" s="11" t="s">
        <v>59</v>
      </c>
    </row>
    <row r="3" spans="1:13" ht="12.75" customHeight="1" x14ac:dyDescent="0.2">
      <c r="A3" s="48" t="s">
        <v>32</v>
      </c>
      <c r="B3" s="59">
        <v>2014</v>
      </c>
      <c r="C3" s="59"/>
      <c r="D3" s="59"/>
      <c r="E3" s="59"/>
      <c r="F3" s="59"/>
      <c r="G3" s="59"/>
      <c r="H3" s="55"/>
      <c r="I3" s="55"/>
      <c r="J3" s="55"/>
      <c r="K3" s="55"/>
      <c r="L3" s="55"/>
      <c r="M3" s="55"/>
    </row>
    <row r="4" spans="1:13" ht="26.25" customHeight="1" x14ac:dyDescent="0.2">
      <c r="A4" s="49"/>
      <c r="B4" s="51" t="s">
        <v>0</v>
      </c>
      <c r="C4" s="53" t="s">
        <v>61</v>
      </c>
      <c r="D4" s="53" t="s">
        <v>62</v>
      </c>
      <c r="E4" s="58" t="s">
        <v>41</v>
      </c>
      <c r="F4" s="58"/>
      <c r="G4" s="53" t="s">
        <v>33</v>
      </c>
      <c r="H4" s="2"/>
      <c r="I4" s="3"/>
      <c r="J4" s="3"/>
      <c r="K4" s="56"/>
      <c r="L4" s="57"/>
      <c r="M4" s="3"/>
    </row>
    <row r="5" spans="1:13" ht="30" customHeight="1" x14ac:dyDescent="0.2">
      <c r="A5" s="50"/>
      <c r="B5" s="52"/>
      <c r="C5" s="54"/>
      <c r="D5" s="54"/>
      <c r="E5" s="22" t="s">
        <v>63</v>
      </c>
      <c r="F5" s="22" t="s">
        <v>64</v>
      </c>
      <c r="G5" s="54"/>
      <c r="H5" s="4"/>
      <c r="I5" s="4"/>
      <c r="J5" s="4"/>
      <c r="K5" s="3"/>
      <c r="L5" s="3"/>
      <c r="M5" s="4"/>
    </row>
    <row r="6" spans="1:13" s="14" customFormat="1" ht="11.25" customHeight="1" x14ac:dyDescent="0.25">
      <c r="A6" s="41" t="s">
        <v>0</v>
      </c>
      <c r="B6" s="34">
        <f>SUM(C6:G6)</f>
        <v>852324159.71787024</v>
      </c>
      <c r="C6" s="34">
        <f>SUM(C7+C17+C18+C20)</f>
        <v>179235904.75087017</v>
      </c>
      <c r="D6" s="34">
        <f>SUM(D53)</f>
        <v>399181815.67800003</v>
      </c>
      <c r="E6" s="34">
        <f>SUM(E20)</f>
        <v>24591632.309</v>
      </c>
      <c r="F6" s="34">
        <f>SUM(F20)</f>
        <v>7716669.2800000003</v>
      </c>
      <c r="G6" s="34">
        <f>SUM(G46)</f>
        <v>241598137.69999999</v>
      </c>
      <c r="H6" s="13"/>
    </row>
    <row r="7" spans="1:13" s="5" customFormat="1" ht="8.25" customHeight="1" x14ac:dyDescent="0.25">
      <c r="A7" s="41" t="s">
        <v>35</v>
      </c>
      <c r="B7" s="34">
        <f>SUM(B8:B15)</f>
        <v>3637815.5244399994</v>
      </c>
      <c r="C7" s="34">
        <f>SUM(C8:C15)</f>
        <v>3637815.5244399994</v>
      </c>
      <c r="D7" s="34"/>
      <c r="E7" s="34"/>
      <c r="F7" s="34"/>
      <c r="G7" s="34"/>
      <c r="I7" s="25"/>
    </row>
    <row r="8" spans="1:13" ht="8.25" customHeight="1" x14ac:dyDescent="0.2">
      <c r="A8" s="42" t="s">
        <v>2</v>
      </c>
      <c r="B8" s="34">
        <f t="shared" ref="B8:B58" si="0">SUM(C8:G8)</f>
        <v>443103.86099999998</v>
      </c>
      <c r="C8" s="26">
        <v>443103.86099999998</v>
      </c>
      <c r="D8" s="35"/>
      <c r="E8" s="35"/>
      <c r="F8" s="35"/>
      <c r="G8" s="35"/>
    </row>
    <row r="9" spans="1:13" ht="8.25" customHeight="1" x14ac:dyDescent="0.2">
      <c r="A9" s="42" t="s">
        <v>3</v>
      </c>
      <c r="B9" s="34">
        <f t="shared" si="0"/>
        <v>2680462.5163199999</v>
      </c>
      <c r="C9" s="26">
        <v>2680462.5163199999</v>
      </c>
      <c r="D9" s="35"/>
      <c r="E9" s="35"/>
      <c r="F9" s="35"/>
      <c r="G9" s="35"/>
    </row>
    <row r="10" spans="1:13" ht="8.25" customHeight="1" x14ac:dyDescent="0.2">
      <c r="A10" s="42" t="s">
        <v>52</v>
      </c>
      <c r="B10" s="34">
        <f t="shared" si="0"/>
        <v>273814.33399999997</v>
      </c>
      <c r="C10" s="26">
        <v>273814.33399999997</v>
      </c>
      <c r="D10" s="35"/>
      <c r="E10" s="35"/>
      <c r="F10" s="35"/>
      <c r="G10" s="35"/>
    </row>
    <row r="11" spans="1:13" ht="8.25" customHeight="1" x14ac:dyDescent="0.2">
      <c r="A11" s="42" t="s">
        <v>4</v>
      </c>
      <c r="B11" s="34">
        <f t="shared" si="0"/>
        <v>18604.758999999998</v>
      </c>
      <c r="C11" s="27">
        <v>18604.758999999998</v>
      </c>
      <c r="D11" s="35"/>
      <c r="E11" s="35"/>
      <c r="F11" s="35"/>
      <c r="G11" s="35"/>
      <c r="I11" s="7"/>
      <c r="J11" s="7"/>
      <c r="K11" s="7"/>
    </row>
    <row r="12" spans="1:13" ht="8.25" customHeight="1" x14ac:dyDescent="0.2">
      <c r="A12" s="42" t="s">
        <v>47</v>
      </c>
      <c r="B12" s="34">
        <f t="shared" ref="B12:B15" si="1">SUM(C12:G12)</f>
        <v>3783.0002899999999</v>
      </c>
      <c r="C12" s="27">
        <v>3783.0002899999999</v>
      </c>
      <c r="D12" s="35"/>
      <c r="E12" s="35"/>
      <c r="F12" s="35"/>
      <c r="G12" s="35"/>
      <c r="I12" s="7"/>
      <c r="J12" s="7"/>
      <c r="K12" s="7"/>
    </row>
    <row r="13" spans="1:13" ht="8.25" customHeight="1" x14ac:dyDescent="0.2">
      <c r="A13" s="42" t="s">
        <v>48</v>
      </c>
      <c r="B13" s="34">
        <f t="shared" si="1"/>
        <v>5134.8879999999999</v>
      </c>
      <c r="C13" s="26">
        <v>5134.8879999999999</v>
      </c>
      <c r="D13" s="35"/>
      <c r="E13" s="35"/>
      <c r="F13" s="35"/>
      <c r="G13" s="35"/>
      <c r="I13" s="7"/>
      <c r="J13" s="7"/>
      <c r="K13" s="7"/>
    </row>
    <row r="14" spans="1:13" ht="8.25" customHeight="1" x14ac:dyDescent="0.2">
      <c r="A14" s="42" t="s">
        <v>49</v>
      </c>
      <c r="B14" s="34">
        <f t="shared" si="1"/>
        <v>132461.77382999999</v>
      </c>
      <c r="C14" s="26">
        <v>132461.77382999999</v>
      </c>
      <c r="D14" s="35"/>
      <c r="E14" s="35"/>
      <c r="F14" s="35"/>
      <c r="G14" s="35"/>
      <c r="I14" s="7"/>
      <c r="J14" s="7"/>
      <c r="K14" s="7"/>
    </row>
    <row r="15" spans="1:13" ht="8.25" customHeight="1" x14ac:dyDescent="0.2">
      <c r="A15" s="42" t="s">
        <v>50</v>
      </c>
      <c r="B15" s="34">
        <f t="shared" si="1"/>
        <v>80450.392000000007</v>
      </c>
      <c r="C15" s="28">
        <v>80450.392000000007</v>
      </c>
      <c r="D15" s="35"/>
      <c r="E15" s="35"/>
      <c r="F15" s="35"/>
      <c r="G15" s="35"/>
      <c r="I15" s="7"/>
      <c r="J15" s="7"/>
      <c r="K15" s="7"/>
    </row>
    <row r="16" spans="1:13" ht="8.25" customHeight="1" x14ac:dyDescent="0.2">
      <c r="A16" s="42" t="s">
        <v>51</v>
      </c>
      <c r="B16" s="34"/>
      <c r="C16" s="28"/>
      <c r="D16" s="35"/>
      <c r="E16" s="35"/>
      <c r="F16" s="35"/>
      <c r="G16" s="35"/>
      <c r="I16" s="7"/>
      <c r="J16" s="7"/>
      <c r="K16" s="7"/>
    </row>
    <row r="17" spans="1:12" s="5" customFormat="1" ht="8.25" customHeight="1" x14ac:dyDescent="0.25">
      <c r="A17" s="43" t="s">
        <v>44</v>
      </c>
      <c r="B17" s="34">
        <f t="shared" ref="B17" si="2">SUM(C17:G17)</f>
        <v>57977.500999999997</v>
      </c>
      <c r="C17" s="30">
        <v>57977.500999999997</v>
      </c>
      <c r="D17" s="36"/>
      <c r="E17" s="34"/>
      <c r="F17" s="34"/>
      <c r="G17" s="34"/>
      <c r="H17" s="17"/>
      <c r="I17" s="16"/>
      <c r="J17" s="16"/>
      <c r="K17" s="16"/>
      <c r="L17" s="16"/>
    </row>
    <row r="18" spans="1:12" s="5" customFormat="1" ht="8.25" customHeight="1" x14ac:dyDescent="0.25">
      <c r="A18" s="41" t="s">
        <v>46</v>
      </c>
      <c r="B18" s="34">
        <f t="shared" si="0"/>
        <v>122672.09</v>
      </c>
      <c r="C18" s="33">
        <v>122672.09</v>
      </c>
      <c r="D18" s="34"/>
      <c r="E18" s="34"/>
      <c r="F18" s="34"/>
      <c r="G18" s="34"/>
      <c r="H18" s="15"/>
      <c r="I18" s="16"/>
      <c r="J18" s="16"/>
      <c r="K18" s="16"/>
    </row>
    <row r="19" spans="1:12" s="5" customFormat="1" ht="8.25" customHeight="1" x14ac:dyDescent="0.25">
      <c r="A19" s="41" t="s">
        <v>37</v>
      </c>
      <c r="B19" s="34"/>
      <c r="C19" s="37"/>
      <c r="D19" s="36"/>
      <c r="E19" s="34"/>
      <c r="F19" s="34"/>
      <c r="G19" s="34"/>
      <c r="H19" s="18"/>
      <c r="I19" s="16"/>
      <c r="J19" s="16"/>
      <c r="K19" s="16"/>
      <c r="L19" s="16"/>
    </row>
    <row r="20" spans="1:12" s="5" customFormat="1" ht="8.25" customHeight="1" x14ac:dyDescent="0.25">
      <c r="A20" s="41" t="s">
        <v>38</v>
      </c>
      <c r="B20" s="34">
        <f>SUM(B21:B45)</f>
        <v>207725741.2244302</v>
      </c>
      <c r="C20" s="34">
        <f>SUM(C21:C45)</f>
        <v>175417439.63543016</v>
      </c>
      <c r="D20" s="34"/>
      <c r="E20" s="34">
        <f t="shared" ref="E20:F20" si="3">SUM(E21:E45)</f>
        <v>24591632.309</v>
      </c>
      <c r="F20" s="34">
        <f t="shared" si="3"/>
        <v>7716669.2800000003</v>
      </c>
      <c r="G20" s="34"/>
      <c r="H20" s="19"/>
      <c r="I20" s="20"/>
      <c r="J20" s="20"/>
      <c r="K20" s="16"/>
      <c r="L20" s="16"/>
    </row>
    <row r="21" spans="1:12" ht="8.25" customHeight="1" x14ac:dyDescent="0.2">
      <c r="A21" s="42" t="s">
        <v>8</v>
      </c>
      <c r="B21" s="34">
        <f t="shared" si="0"/>
        <v>258507.80937999999</v>
      </c>
      <c r="C21" s="26">
        <v>258507.80937999999</v>
      </c>
      <c r="D21" s="38"/>
      <c r="E21" s="35"/>
      <c r="F21" s="35"/>
      <c r="G21" s="35"/>
      <c r="H21" s="21"/>
      <c r="I21" s="7"/>
      <c r="J21" s="7"/>
      <c r="K21" s="7"/>
      <c r="L21" s="7"/>
    </row>
    <row r="22" spans="1:12" ht="8.25" customHeight="1" x14ac:dyDescent="0.2">
      <c r="A22" s="42" t="s">
        <v>9</v>
      </c>
      <c r="B22" s="34">
        <f>SUM(C22:F22)</f>
        <v>6715631.0313300006</v>
      </c>
      <c r="C22" s="26">
        <v>5939605.4953300003</v>
      </c>
      <c r="D22" s="39"/>
      <c r="E22" s="35">
        <v>773420.01300000004</v>
      </c>
      <c r="F22" s="29">
        <v>2605.5230000000001</v>
      </c>
      <c r="G22" s="35"/>
      <c r="H22" s="32"/>
      <c r="I22" s="7"/>
      <c r="J22" s="7"/>
      <c r="K22" s="7"/>
      <c r="L22" s="7"/>
    </row>
    <row r="23" spans="1:12" ht="8.25" customHeight="1" x14ac:dyDescent="0.2">
      <c r="A23" s="42" t="s">
        <v>10</v>
      </c>
      <c r="B23" s="34">
        <f t="shared" si="0"/>
        <v>274846.67187999998</v>
      </c>
      <c r="C23" s="35">
        <v>274846.67187999998</v>
      </c>
      <c r="D23" s="39"/>
      <c r="E23" s="35"/>
      <c r="F23" s="35"/>
      <c r="G23" s="35"/>
      <c r="H23" s="21"/>
      <c r="I23" s="7"/>
      <c r="J23" s="7"/>
      <c r="K23" s="7"/>
      <c r="L23" s="7"/>
    </row>
    <row r="24" spans="1:12" ht="8.25" customHeight="1" x14ac:dyDescent="0.2">
      <c r="A24" s="42" t="s">
        <v>11</v>
      </c>
      <c r="B24" s="34">
        <f t="shared" si="0"/>
        <v>1161192.78697</v>
      </c>
      <c r="C24" s="26">
        <v>49292.932970000002</v>
      </c>
      <c r="D24" s="39"/>
      <c r="E24" s="35">
        <v>389418.01699999999</v>
      </c>
      <c r="F24" s="35">
        <v>722481.83700000006</v>
      </c>
      <c r="G24" s="35"/>
      <c r="H24" s="21"/>
      <c r="I24" s="7"/>
      <c r="J24" s="7"/>
      <c r="K24" s="7"/>
      <c r="L24" s="7"/>
    </row>
    <row r="25" spans="1:12" ht="8.25" customHeight="1" x14ac:dyDescent="0.2">
      <c r="A25" s="42" t="s">
        <v>12</v>
      </c>
      <c r="B25" s="34">
        <f t="shared" si="0"/>
        <v>8843271.8219100013</v>
      </c>
      <c r="C25" s="26">
        <v>8187107.8939100001</v>
      </c>
      <c r="D25" s="39"/>
      <c r="E25" s="35">
        <v>625082.20799999998</v>
      </c>
      <c r="F25" s="35">
        <v>31081.72</v>
      </c>
      <c r="G25" s="35"/>
      <c r="H25" s="21"/>
      <c r="I25" s="7"/>
      <c r="J25" s="7"/>
      <c r="K25" s="7"/>
      <c r="L25" s="7"/>
    </row>
    <row r="26" spans="1:12" ht="8.25" customHeight="1" x14ac:dyDescent="0.2">
      <c r="A26" s="42" t="s">
        <v>28</v>
      </c>
      <c r="B26" s="34"/>
      <c r="C26" s="40"/>
      <c r="D26" s="39"/>
      <c r="E26" s="40"/>
      <c r="F26" s="40"/>
      <c r="G26" s="35"/>
      <c r="I26" s="7"/>
      <c r="J26" s="7"/>
      <c r="K26" s="7"/>
    </row>
    <row r="27" spans="1:12" ht="8.25" customHeight="1" x14ac:dyDescent="0.2">
      <c r="A27" s="42" t="s">
        <v>26</v>
      </c>
      <c r="B27" s="34">
        <f t="shared" si="0"/>
        <v>392696.44093000004</v>
      </c>
      <c r="C27" s="28">
        <v>331754.78693</v>
      </c>
      <c r="D27" s="39"/>
      <c r="E27" s="35">
        <v>56406.656000000003</v>
      </c>
      <c r="F27" s="29">
        <v>4534.9979999999996</v>
      </c>
      <c r="G27" s="35"/>
      <c r="H27" s="6"/>
      <c r="I27" s="7"/>
      <c r="J27" s="7"/>
      <c r="K27" s="7"/>
    </row>
    <row r="28" spans="1:12" ht="8.25" customHeight="1" x14ac:dyDescent="0.2">
      <c r="A28" s="42" t="s">
        <v>13</v>
      </c>
      <c r="B28" s="34">
        <f t="shared" si="0"/>
        <v>86010511.556870192</v>
      </c>
      <c r="C28" s="28">
        <v>77977926.535870194</v>
      </c>
      <c r="D28" s="39"/>
      <c r="E28" s="35">
        <v>4204634.6270000003</v>
      </c>
      <c r="F28" s="35">
        <v>3827950.3939999999</v>
      </c>
      <c r="G28" s="35"/>
      <c r="H28" s="6"/>
      <c r="I28" s="7"/>
      <c r="J28" s="7"/>
      <c r="K28" s="7"/>
    </row>
    <row r="29" spans="1:12" ht="8.25" customHeight="1" x14ac:dyDescent="0.2">
      <c r="A29" s="42" t="s">
        <v>14</v>
      </c>
      <c r="B29" s="34">
        <f t="shared" si="0"/>
        <v>15223425.746899998</v>
      </c>
      <c r="C29" s="35">
        <v>13886997.4619</v>
      </c>
      <c r="D29" s="39"/>
      <c r="E29" s="35">
        <v>693712.85800000001</v>
      </c>
      <c r="F29" s="35">
        <v>642715.42700000003</v>
      </c>
      <c r="G29" s="35"/>
      <c r="H29" s="6"/>
    </row>
    <row r="30" spans="1:12" ht="8.25" customHeight="1" x14ac:dyDescent="0.2">
      <c r="A30" s="42" t="s">
        <v>5</v>
      </c>
      <c r="B30" s="34">
        <f t="shared" si="0"/>
        <v>6255785.9089300008</v>
      </c>
      <c r="C30" s="26">
        <v>2162065.1409300002</v>
      </c>
      <c r="D30" s="39"/>
      <c r="E30" s="35">
        <v>3320355.057</v>
      </c>
      <c r="F30" s="35">
        <v>773365.71100000001</v>
      </c>
      <c r="G30" s="35"/>
      <c r="H30" s="6"/>
    </row>
    <row r="31" spans="1:12" ht="8.25" customHeight="1" x14ac:dyDescent="0.2">
      <c r="A31" s="42" t="s">
        <v>15</v>
      </c>
      <c r="B31" s="34">
        <f t="shared" si="0"/>
        <v>4169622.6731400001</v>
      </c>
      <c r="C31" s="26">
        <v>1497377.41114</v>
      </c>
      <c r="D31" s="39"/>
      <c r="E31" s="35">
        <v>1882187.3689999999</v>
      </c>
      <c r="F31" s="35">
        <v>790057.89300000004</v>
      </c>
      <c r="G31" s="35"/>
      <c r="H31" s="6"/>
    </row>
    <row r="32" spans="1:12" ht="8.25" customHeight="1" x14ac:dyDescent="0.2">
      <c r="A32" s="42" t="s">
        <v>16</v>
      </c>
      <c r="B32" s="34">
        <f t="shared" si="0"/>
        <v>5162442.8461600002</v>
      </c>
      <c r="C32" s="26">
        <v>5162442.8461600002</v>
      </c>
      <c r="D32" s="39"/>
      <c r="E32" s="35"/>
      <c r="F32" s="35"/>
      <c r="G32" s="35"/>
      <c r="H32" s="6"/>
    </row>
    <row r="33" spans="1:8" ht="8.25" customHeight="1" x14ac:dyDescent="0.2">
      <c r="A33" s="42" t="s">
        <v>17</v>
      </c>
      <c r="B33" s="34">
        <f t="shared" si="0"/>
        <v>1119280.6717999999</v>
      </c>
      <c r="C33" s="26">
        <v>1116403.1368</v>
      </c>
      <c r="D33" s="39"/>
      <c r="E33" s="35"/>
      <c r="F33" s="35">
        <v>2877.5349999999999</v>
      </c>
      <c r="G33" s="35"/>
      <c r="H33" s="6"/>
    </row>
    <row r="34" spans="1:8" ht="8.25" customHeight="1" x14ac:dyDescent="0.2">
      <c r="A34" s="42" t="s">
        <v>45</v>
      </c>
      <c r="B34" s="34">
        <f t="shared" si="0"/>
        <v>1600060.9680000001</v>
      </c>
      <c r="C34" s="35">
        <v>1600000</v>
      </c>
      <c r="D34" s="39"/>
      <c r="E34" s="35">
        <v>60.968000000000004</v>
      </c>
      <c r="F34" s="35"/>
      <c r="G34" s="35"/>
      <c r="H34" s="6"/>
    </row>
    <row r="35" spans="1:8" ht="8.25" customHeight="1" x14ac:dyDescent="0.2">
      <c r="A35" s="42" t="s">
        <v>6</v>
      </c>
      <c r="B35" s="34">
        <f t="shared" si="0"/>
        <v>23067826.97806</v>
      </c>
      <c r="C35" s="26">
        <v>18411303.454059999</v>
      </c>
      <c r="D35" s="39"/>
      <c r="E35" s="35">
        <v>4603522.1969999997</v>
      </c>
      <c r="F35" s="35">
        <v>53001.326999999997</v>
      </c>
      <c r="G35" s="35"/>
      <c r="H35" s="6"/>
    </row>
    <row r="36" spans="1:8" ht="8.25" customHeight="1" x14ac:dyDescent="0.2">
      <c r="A36" s="42" t="s">
        <v>18</v>
      </c>
      <c r="B36" s="34">
        <f t="shared" si="0"/>
        <v>1597553.90518</v>
      </c>
      <c r="C36" s="26">
        <v>1597553.90518</v>
      </c>
      <c r="D36" s="39"/>
      <c r="E36" s="35"/>
      <c r="F36" s="35"/>
      <c r="G36" s="35"/>
      <c r="H36" s="6"/>
    </row>
    <row r="37" spans="1:8" ht="8.25" customHeight="1" x14ac:dyDescent="0.2">
      <c r="A37" s="42" t="s">
        <v>19</v>
      </c>
      <c r="B37" s="34">
        <f t="shared" si="0"/>
        <v>239667.95339000001</v>
      </c>
      <c r="C37" s="26">
        <v>978.60038999999995</v>
      </c>
      <c r="D37" s="39"/>
      <c r="E37" s="35">
        <v>12000</v>
      </c>
      <c r="F37" s="35">
        <v>226689.353</v>
      </c>
      <c r="G37" s="35"/>
      <c r="H37" s="6"/>
    </row>
    <row r="38" spans="1:8" ht="8.25" customHeight="1" x14ac:dyDescent="0.2">
      <c r="A38" s="42" t="s">
        <v>40</v>
      </c>
      <c r="B38" s="34"/>
      <c r="C38" s="26"/>
      <c r="D38" s="39"/>
      <c r="E38" s="35"/>
      <c r="F38" s="35"/>
      <c r="G38" s="35"/>
      <c r="H38" s="6"/>
    </row>
    <row r="39" spans="1:8" ht="8.25" customHeight="1" x14ac:dyDescent="0.2">
      <c r="A39" s="42" t="s">
        <v>20</v>
      </c>
      <c r="B39" s="34">
        <f t="shared" si="0"/>
        <v>1907209.8051900002</v>
      </c>
      <c r="C39" s="26">
        <v>1429266.7361900001</v>
      </c>
      <c r="D39" s="39"/>
      <c r="E39" s="35">
        <v>296.44799999999998</v>
      </c>
      <c r="F39" s="35">
        <v>477646.62099999998</v>
      </c>
      <c r="G39" s="35"/>
      <c r="H39" s="6"/>
    </row>
    <row r="40" spans="1:8" ht="8.25" customHeight="1" x14ac:dyDescent="0.2">
      <c r="A40" s="42" t="s">
        <v>21</v>
      </c>
      <c r="B40" s="34">
        <f t="shared" si="0"/>
        <v>1288928.4469999999</v>
      </c>
      <c r="C40" s="26"/>
      <c r="D40" s="39"/>
      <c r="E40" s="35">
        <v>1278547.5789999999</v>
      </c>
      <c r="F40" s="35">
        <v>10380.868</v>
      </c>
      <c r="G40" s="35"/>
      <c r="H40" s="6"/>
    </row>
    <row r="41" spans="1:8" ht="8.25" customHeight="1" x14ac:dyDescent="0.2">
      <c r="A41" s="42" t="s">
        <v>7</v>
      </c>
      <c r="B41" s="34">
        <f t="shared" si="0"/>
        <v>35333457.791450001</v>
      </c>
      <c r="C41" s="26">
        <v>35333457.791450001</v>
      </c>
      <c r="D41" s="39"/>
      <c r="E41" s="35"/>
      <c r="F41" s="35"/>
      <c r="G41" s="35"/>
      <c r="H41" s="6"/>
    </row>
    <row r="42" spans="1:8" ht="8.25" customHeight="1" x14ac:dyDescent="0.2">
      <c r="A42" s="42" t="s">
        <v>22</v>
      </c>
      <c r="B42" s="34">
        <f t="shared" si="0"/>
        <v>157538.28049</v>
      </c>
      <c r="C42" s="26">
        <v>157538.28049</v>
      </c>
      <c r="D42" s="39"/>
      <c r="E42" s="35"/>
      <c r="F42" s="35"/>
      <c r="G42" s="35"/>
      <c r="H42" s="6"/>
    </row>
    <row r="43" spans="1:8" ht="8.25" customHeight="1" x14ac:dyDescent="0.2">
      <c r="A43" s="42" t="s">
        <v>23</v>
      </c>
      <c r="B43" s="34">
        <f t="shared" si="0"/>
        <v>42101.603609999896</v>
      </c>
      <c r="C43" s="26">
        <v>42101.603609999896</v>
      </c>
      <c r="D43" s="39"/>
      <c r="E43" s="35"/>
      <c r="F43" s="35"/>
      <c r="G43" s="35"/>
      <c r="H43" s="6"/>
    </row>
    <row r="44" spans="1:8" ht="8.25" customHeight="1" x14ac:dyDescent="0.2">
      <c r="A44" s="42" t="s">
        <v>24</v>
      </c>
      <c r="B44" s="34">
        <f t="shared" si="0"/>
        <v>911.14085999999998</v>
      </c>
      <c r="C44" s="26">
        <v>911.14085999999998</v>
      </c>
      <c r="D44" s="39"/>
      <c r="E44" s="35"/>
      <c r="F44" s="35"/>
      <c r="G44" s="35"/>
      <c r="H44" s="6"/>
    </row>
    <row r="45" spans="1:8" ht="8.25" customHeight="1" x14ac:dyDescent="0.2">
      <c r="A45" s="42" t="s">
        <v>25</v>
      </c>
      <c r="B45" s="34">
        <f t="shared" si="0"/>
        <v>6903268.3849999998</v>
      </c>
      <c r="C45" s="26"/>
      <c r="D45" s="39"/>
      <c r="E45" s="35">
        <v>6751988.3119999999</v>
      </c>
      <c r="F45" s="35">
        <v>151280.073</v>
      </c>
      <c r="G45" s="35"/>
      <c r="H45" s="6"/>
    </row>
    <row r="46" spans="1:8" s="5" customFormat="1" ht="8.25" customHeight="1" x14ac:dyDescent="0.25">
      <c r="A46" s="41" t="s">
        <v>36</v>
      </c>
      <c r="B46" s="34">
        <f>SUM(B47:B52)</f>
        <v>241598137.69999999</v>
      </c>
      <c r="C46" s="35"/>
      <c r="D46" s="36"/>
      <c r="E46" s="34"/>
      <c r="F46" s="34"/>
      <c r="G46" s="34">
        <f>SUM(G47:G52)</f>
        <v>241598137.69999999</v>
      </c>
    </row>
    <row r="47" spans="1:8" ht="8.25" customHeight="1" x14ac:dyDescent="0.2">
      <c r="A47" s="42" t="s">
        <v>5</v>
      </c>
      <c r="B47" s="34">
        <f t="shared" si="0"/>
        <v>3489117.1</v>
      </c>
      <c r="C47" s="26"/>
      <c r="D47" s="38"/>
      <c r="E47" s="35"/>
      <c r="F47" s="35"/>
      <c r="G47" s="35">
        <v>3489117.1</v>
      </c>
    </row>
    <row r="48" spans="1:8" ht="8.25" customHeight="1" x14ac:dyDescent="0.2">
      <c r="A48" s="42" t="s">
        <v>6</v>
      </c>
      <c r="B48" s="34">
        <f t="shared" si="0"/>
        <v>20752389.5</v>
      </c>
      <c r="C48" s="27"/>
      <c r="D48" s="35"/>
      <c r="E48" s="35"/>
      <c r="F48" s="35"/>
      <c r="G48" s="35">
        <v>20752389.5</v>
      </c>
    </row>
    <row r="49" spans="1:8" ht="8.25" customHeight="1" x14ac:dyDescent="0.2">
      <c r="A49" s="42" t="s">
        <v>15</v>
      </c>
      <c r="B49" s="34">
        <f t="shared" si="0"/>
        <v>3433990.4</v>
      </c>
      <c r="C49" s="31"/>
      <c r="D49" s="35"/>
      <c r="E49" s="35"/>
      <c r="F49" s="35"/>
      <c r="G49" s="35">
        <v>3433990.4</v>
      </c>
    </row>
    <row r="50" spans="1:8" ht="8.25" customHeight="1" x14ac:dyDescent="0.2">
      <c r="A50" s="42" t="s">
        <v>7</v>
      </c>
      <c r="B50" s="34">
        <f t="shared" si="0"/>
        <v>78352658</v>
      </c>
      <c r="C50" s="31"/>
      <c r="D50" s="35"/>
      <c r="E50" s="35"/>
      <c r="F50" s="35"/>
      <c r="G50" s="35">
        <v>78352658</v>
      </c>
    </row>
    <row r="51" spans="1:8" ht="8.25" customHeight="1" x14ac:dyDescent="0.2">
      <c r="A51" s="42" t="s">
        <v>27</v>
      </c>
      <c r="B51" s="34"/>
      <c r="C51" s="27"/>
      <c r="D51" s="35"/>
      <c r="E51" s="35"/>
      <c r="F51" s="35"/>
      <c r="G51" s="35"/>
    </row>
    <row r="52" spans="1:8" ht="8.25" customHeight="1" x14ac:dyDescent="0.2">
      <c r="A52" s="42" t="s">
        <v>29</v>
      </c>
      <c r="B52" s="34">
        <f t="shared" si="0"/>
        <v>135569982.69999999</v>
      </c>
      <c r="C52" s="31"/>
      <c r="D52" s="35"/>
      <c r="E52" s="35"/>
      <c r="F52" s="35"/>
      <c r="G52" s="35">
        <v>135569982.69999999</v>
      </c>
    </row>
    <row r="53" spans="1:8" s="5" customFormat="1" ht="8.25" customHeight="1" x14ac:dyDescent="0.25">
      <c r="A53" s="41" t="s">
        <v>53</v>
      </c>
      <c r="B53" s="34">
        <f>SUM(B54:B58)</f>
        <v>399181815.67800003</v>
      </c>
      <c r="C53" s="27"/>
      <c r="D53" s="34">
        <f>SUM(D54:D58)</f>
        <v>399181815.67800003</v>
      </c>
      <c r="E53" s="34"/>
      <c r="F53" s="34"/>
      <c r="G53" s="34"/>
      <c r="H53" s="15"/>
    </row>
    <row r="54" spans="1:8" ht="8.25" customHeight="1" x14ac:dyDescent="0.2">
      <c r="A54" s="42" t="s">
        <v>54</v>
      </c>
      <c r="B54" s="34">
        <f t="shared" si="0"/>
        <v>2405824.9350000001</v>
      </c>
      <c r="C54" s="31"/>
      <c r="D54" s="35">
        <v>2405824.9350000001</v>
      </c>
      <c r="E54" s="35"/>
      <c r="F54" s="35"/>
      <c r="G54" s="35"/>
      <c r="H54" s="6"/>
    </row>
    <row r="55" spans="1:8" ht="8.25" customHeight="1" x14ac:dyDescent="0.2">
      <c r="A55" s="42" t="s">
        <v>55</v>
      </c>
      <c r="B55" s="34"/>
      <c r="C55" s="31"/>
      <c r="D55" s="35"/>
      <c r="E55" s="35"/>
      <c r="F55" s="35"/>
      <c r="G55" s="35"/>
      <c r="H55" s="6"/>
    </row>
    <row r="56" spans="1:8" ht="8.25" customHeight="1" x14ac:dyDescent="0.2">
      <c r="A56" s="42" t="s">
        <v>56</v>
      </c>
      <c r="B56" s="34">
        <f t="shared" si="0"/>
        <v>1511081.8359999999</v>
      </c>
      <c r="C56" s="27"/>
      <c r="D56" s="35">
        <v>1511081.8359999999</v>
      </c>
      <c r="E56" s="35"/>
      <c r="F56" s="35"/>
      <c r="G56" s="35"/>
      <c r="H56" s="6"/>
    </row>
    <row r="57" spans="1:8" ht="8.25" customHeight="1" x14ac:dyDescent="0.2">
      <c r="A57" s="42" t="s">
        <v>57</v>
      </c>
      <c r="B57" s="34">
        <f t="shared" si="0"/>
        <v>38496444.603</v>
      </c>
      <c r="C57" s="31"/>
      <c r="D57" s="35">
        <v>38496444.603</v>
      </c>
      <c r="E57" s="35"/>
      <c r="F57" s="35"/>
      <c r="G57" s="35"/>
      <c r="H57" s="6"/>
    </row>
    <row r="58" spans="1:8" ht="8.25" customHeight="1" x14ac:dyDescent="0.2">
      <c r="A58" s="44" t="s">
        <v>58</v>
      </c>
      <c r="B58" s="45">
        <f t="shared" si="0"/>
        <v>356768464.30400002</v>
      </c>
      <c r="C58" s="46"/>
      <c r="D58" s="47">
        <v>356768464.30400002</v>
      </c>
      <c r="E58" s="47"/>
      <c r="F58" s="47"/>
      <c r="G58" s="47"/>
      <c r="H58" s="6"/>
    </row>
    <row r="59" spans="1:8" ht="7.5" customHeight="1" x14ac:dyDescent="0.2">
      <c r="A59" s="12" t="s">
        <v>30</v>
      </c>
      <c r="C59" s="23"/>
    </row>
    <row r="60" spans="1:8" ht="7.5" customHeight="1" x14ac:dyDescent="0.2">
      <c r="A60" s="12" t="s">
        <v>39</v>
      </c>
      <c r="C60" s="23"/>
    </row>
    <row r="61" spans="1:8" ht="7.5" customHeight="1" x14ac:dyDescent="0.2">
      <c r="A61" s="12" t="s">
        <v>31</v>
      </c>
      <c r="C61" s="24"/>
    </row>
    <row r="62" spans="1:8" ht="7.5" customHeight="1" x14ac:dyDescent="0.2">
      <c r="A62" s="12" t="s">
        <v>42</v>
      </c>
      <c r="C62" s="23"/>
    </row>
    <row r="63" spans="1:8" ht="7.5" customHeight="1" x14ac:dyDescent="0.2">
      <c r="A63" s="12" t="s">
        <v>34</v>
      </c>
      <c r="C63" s="23"/>
    </row>
    <row r="64" spans="1:8" ht="7.5" customHeight="1" x14ac:dyDescent="0.2">
      <c r="A64" s="12" t="s">
        <v>65</v>
      </c>
      <c r="C64" s="24"/>
    </row>
    <row r="65" spans="1:3" ht="7.5" customHeight="1" x14ac:dyDescent="0.2">
      <c r="A65" s="12" t="s">
        <v>43</v>
      </c>
      <c r="C65" s="24"/>
    </row>
    <row r="66" spans="1:3" x14ac:dyDescent="0.2">
      <c r="A66" s="8"/>
      <c r="C66" s="24"/>
    </row>
    <row r="67" spans="1:3" x14ac:dyDescent="0.2">
      <c r="C67" s="24"/>
    </row>
    <row r="68" spans="1:3" x14ac:dyDescent="0.2">
      <c r="C68" s="24"/>
    </row>
    <row r="69" spans="1:3" x14ac:dyDescent="0.2">
      <c r="C69" s="24"/>
    </row>
    <row r="70" spans="1:3" x14ac:dyDescent="0.2">
      <c r="C70" s="24"/>
    </row>
    <row r="71" spans="1:3" x14ac:dyDescent="0.2">
      <c r="C71" s="24"/>
    </row>
    <row r="72" spans="1:3" x14ac:dyDescent="0.2">
      <c r="C72" s="24"/>
    </row>
    <row r="73" spans="1:3" x14ac:dyDescent="0.2">
      <c r="C73" s="24"/>
    </row>
    <row r="74" spans="1:3" x14ac:dyDescent="0.2">
      <c r="C74" s="24"/>
    </row>
    <row r="75" spans="1:3" x14ac:dyDescent="0.2">
      <c r="C75" s="24"/>
    </row>
    <row r="76" spans="1:3" x14ac:dyDescent="0.2">
      <c r="C76" s="24"/>
    </row>
    <row r="77" spans="1:3" x14ac:dyDescent="0.2">
      <c r="C77" s="24"/>
    </row>
    <row r="78" spans="1:3" x14ac:dyDescent="0.2">
      <c r="C78" s="24"/>
    </row>
    <row r="79" spans="1:3" x14ac:dyDescent="0.2">
      <c r="C79" s="24"/>
    </row>
    <row r="80" spans="1:3" x14ac:dyDescent="0.2">
      <c r="C80" s="24"/>
    </row>
    <row r="81" spans="3:3" x14ac:dyDescent="0.2">
      <c r="C81" s="23"/>
    </row>
    <row r="82" spans="3:3" x14ac:dyDescent="0.2">
      <c r="C82" s="23"/>
    </row>
    <row r="83" spans="3:3" x14ac:dyDescent="0.2">
      <c r="C83" s="24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4"/>
    </row>
    <row r="88" spans="3:3" x14ac:dyDescent="0.2">
      <c r="C88" s="24"/>
    </row>
    <row r="89" spans="3:3" x14ac:dyDescent="0.2">
      <c r="C89" s="24"/>
    </row>
    <row r="90" spans="3:3" x14ac:dyDescent="0.2">
      <c r="C90" s="23"/>
    </row>
    <row r="91" spans="3:3" x14ac:dyDescent="0.2">
      <c r="C91" s="23"/>
    </row>
    <row r="92" spans="3:3" x14ac:dyDescent="0.2">
      <c r="C92" s="24"/>
    </row>
    <row r="93" spans="3:3" x14ac:dyDescent="0.2">
      <c r="C93" s="24"/>
    </row>
    <row r="94" spans="3:3" x14ac:dyDescent="0.2">
      <c r="C94" s="24"/>
    </row>
    <row r="95" spans="3:3" x14ac:dyDescent="0.2">
      <c r="C95" s="24"/>
    </row>
    <row r="96" spans="3:3" x14ac:dyDescent="0.2">
      <c r="C96" s="24"/>
    </row>
    <row r="97" spans="3:3" x14ac:dyDescent="0.2">
      <c r="C97" s="23"/>
    </row>
    <row r="98" spans="3:3" x14ac:dyDescent="0.2">
      <c r="C98" s="23"/>
    </row>
    <row r="99" spans="3:3" x14ac:dyDescent="0.2">
      <c r="C99" s="24"/>
    </row>
    <row r="100" spans="3:3" x14ac:dyDescent="0.2">
      <c r="C100" s="23"/>
    </row>
    <row r="101" spans="3:3" x14ac:dyDescent="0.2">
      <c r="C101" s="24"/>
    </row>
    <row r="102" spans="3:3" x14ac:dyDescent="0.2">
      <c r="C102" s="24"/>
    </row>
    <row r="103" spans="3:3" x14ac:dyDescent="0.2">
      <c r="C103" s="23"/>
    </row>
    <row r="104" spans="3:3" x14ac:dyDescent="0.2">
      <c r="C104" s="24"/>
    </row>
    <row r="105" spans="3:3" x14ac:dyDescent="0.2">
      <c r="C105" s="23"/>
    </row>
    <row r="106" spans="3:3" x14ac:dyDescent="0.2">
      <c r="C106" s="23"/>
    </row>
    <row r="107" spans="3:3" x14ac:dyDescent="0.2">
      <c r="C107" s="24"/>
    </row>
    <row r="108" spans="3:3" x14ac:dyDescent="0.2">
      <c r="C108" s="24"/>
    </row>
    <row r="109" spans="3:3" x14ac:dyDescent="0.2">
      <c r="C109" s="24"/>
    </row>
    <row r="110" spans="3:3" x14ac:dyDescent="0.2">
      <c r="C110" s="24"/>
    </row>
    <row r="111" spans="3:3" x14ac:dyDescent="0.2">
      <c r="C111" s="24"/>
    </row>
    <row r="112" spans="3:3" x14ac:dyDescent="0.2">
      <c r="C112" s="24"/>
    </row>
    <row r="113" spans="3:3" x14ac:dyDescent="0.2">
      <c r="C113" s="24"/>
    </row>
    <row r="114" spans="3:3" x14ac:dyDescent="0.2">
      <c r="C114" s="24"/>
    </row>
    <row r="115" spans="3:3" x14ac:dyDescent="0.2">
      <c r="C115" s="24"/>
    </row>
    <row r="116" spans="3:3" x14ac:dyDescent="0.2">
      <c r="C116" s="24"/>
    </row>
    <row r="117" spans="3:3" x14ac:dyDescent="0.2">
      <c r="C117" s="24"/>
    </row>
    <row r="118" spans="3:3" x14ac:dyDescent="0.2">
      <c r="C118" s="24"/>
    </row>
    <row r="119" spans="3:3" x14ac:dyDescent="0.2">
      <c r="C119" s="24"/>
    </row>
    <row r="120" spans="3:3" x14ac:dyDescent="0.2">
      <c r="C120" s="24"/>
    </row>
    <row r="121" spans="3:3" x14ac:dyDescent="0.2">
      <c r="C121" s="24"/>
    </row>
    <row r="122" spans="3:3" x14ac:dyDescent="0.2">
      <c r="C122" s="24"/>
    </row>
    <row r="123" spans="3:3" x14ac:dyDescent="0.2">
      <c r="C123" s="24"/>
    </row>
    <row r="124" spans="3:3" x14ac:dyDescent="0.2">
      <c r="C124" s="24"/>
    </row>
    <row r="125" spans="3:3" x14ac:dyDescent="0.2">
      <c r="C125" s="24"/>
    </row>
    <row r="126" spans="3:3" x14ac:dyDescent="0.2">
      <c r="C126" s="24"/>
    </row>
    <row r="127" spans="3:3" x14ac:dyDescent="0.2">
      <c r="C127" s="24"/>
    </row>
    <row r="128" spans="3:3" x14ac:dyDescent="0.2">
      <c r="C128" s="24"/>
    </row>
    <row r="129" spans="3:3" x14ac:dyDescent="0.2">
      <c r="C129" s="24"/>
    </row>
    <row r="130" spans="3:3" x14ac:dyDescent="0.2">
      <c r="C130" s="23"/>
    </row>
    <row r="131" spans="3:3" x14ac:dyDescent="0.2">
      <c r="C131" s="23"/>
    </row>
    <row r="132" spans="3:3" x14ac:dyDescent="0.2">
      <c r="C132" s="24"/>
    </row>
    <row r="133" spans="3:3" x14ac:dyDescent="0.2">
      <c r="C133" s="23"/>
    </row>
    <row r="134" spans="3:3" x14ac:dyDescent="0.2">
      <c r="C134" s="24"/>
    </row>
    <row r="135" spans="3:3" x14ac:dyDescent="0.2">
      <c r="C135" s="24"/>
    </row>
    <row r="136" spans="3:3" x14ac:dyDescent="0.2">
      <c r="C136" s="23"/>
    </row>
    <row r="137" spans="3:3" x14ac:dyDescent="0.2">
      <c r="C137" s="24"/>
    </row>
    <row r="138" spans="3:3" x14ac:dyDescent="0.2">
      <c r="C138" s="23"/>
    </row>
    <row r="139" spans="3:3" x14ac:dyDescent="0.2">
      <c r="C139" s="24"/>
    </row>
    <row r="140" spans="3:3" x14ac:dyDescent="0.2">
      <c r="C140" s="24"/>
    </row>
    <row r="141" spans="3:3" x14ac:dyDescent="0.2">
      <c r="C141" s="23"/>
    </row>
    <row r="142" spans="3:3" x14ac:dyDescent="0.2">
      <c r="C142" s="24"/>
    </row>
    <row r="143" spans="3:3" x14ac:dyDescent="0.2">
      <c r="C143" s="23"/>
    </row>
    <row r="144" spans="3:3" x14ac:dyDescent="0.2">
      <c r="C144" s="23"/>
    </row>
    <row r="145" spans="3:3" x14ac:dyDescent="0.2">
      <c r="C145" s="24"/>
    </row>
    <row r="146" spans="3:3" x14ac:dyDescent="0.2">
      <c r="C146" s="24"/>
    </row>
    <row r="147" spans="3:3" x14ac:dyDescent="0.2">
      <c r="C147" s="24"/>
    </row>
    <row r="148" spans="3:3" x14ac:dyDescent="0.2">
      <c r="C148" s="24"/>
    </row>
    <row r="149" spans="3:3" x14ac:dyDescent="0.2">
      <c r="C149" s="24"/>
    </row>
    <row r="150" spans="3:3" x14ac:dyDescent="0.2">
      <c r="C150" s="24"/>
    </row>
    <row r="151" spans="3:3" x14ac:dyDescent="0.2">
      <c r="C151" s="24"/>
    </row>
    <row r="152" spans="3:3" x14ac:dyDescent="0.2">
      <c r="C152" s="23"/>
    </row>
    <row r="153" spans="3:3" x14ac:dyDescent="0.2">
      <c r="C153" s="23"/>
    </row>
    <row r="154" spans="3:3" x14ac:dyDescent="0.2">
      <c r="C154" s="24"/>
    </row>
    <row r="155" spans="3:3" x14ac:dyDescent="0.2">
      <c r="C155" s="23"/>
    </row>
    <row r="156" spans="3:3" x14ac:dyDescent="0.2">
      <c r="C156" s="24"/>
    </row>
    <row r="157" spans="3:3" x14ac:dyDescent="0.2">
      <c r="C157" s="24"/>
    </row>
    <row r="158" spans="3:3" x14ac:dyDescent="0.2">
      <c r="C158" s="24"/>
    </row>
    <row r="159" spans="3:3" x14ac:dyDescent="0.2">
      <c r="C159" s="24"/>
    </row>
    <row r="160" spans="3:3" x14ac:dyDescent="0.2">
      <c r="C160" s="24"/>
    </row>
    <row r="161" spans="3:3" x14ac:dyDescent="0.2">
      <c r="C161" s="24"/>
    </row>
    <row r="162" spans="3:3" x14ac:dyDescent="0.2">
      <c r="C162" s="24"/>
    </row>
    <row r="163" spans="3:3" x14ac:dyDescent="0.2">
      <c r="C163" s="24"/>
    </row>
    <row r="164" spans="3:3" x14ac:dyDescent="0.2">
      <c r="C164" s="24"/>
    </row>
    <row r="165" spans="3:3" x14ac:dyDescent="0.2">
      <c r="C165" s="23"/>
    </row>
    <row r="166" spans="3:3" x14ac:dyDescent="0.2">
      <c r="C166" s="24"/>
    </row>
    <row r="167" spans="3:3" x14ac:dyDescent="0.2">
      <c r="C167" s="23"/>
    </row>
    <row r="168" spans="3:3" x14ac:dyDescent="0.2">
      <c r="C168" s="24"/>
    </row>
    <row r="169" spans="3:3" x14ac:dyDescent="0.2">
      <c r="C169" s="23"/>
    </row>
    <row r="170" spans="3:3" x14ac:dyDescent="0.2">
      <c r="C170" s="23"/>
    </row>
    <row r="171" spans="3:3" x14ac:dyDescent="0.2">
      <c r="C171" s="24"/>
    </row>
    <row r="172" spans="3:3" x14ac:dyDescent="0.2">
      <c r="C172" s="24"/>
    </row>
    <row r="173" spans="3:3" x14ac:dyDescent="0.2">
      <c r="C173" s="24"/>
    </row>
    <row r="174" spans="3:3" x14ac:dyDescent="0.2">
      <c r="C174" s="24"/>
    </row>
    <row r="175" spans="3:3" x14ac:dyDescent="0.2">
      <c r="C175" s="24"/>
    </row>
    <row r="176" spans="3:3" x14ac:dyDescent="0.2">
      <c r="C176" s="24"/>
    </row>
    <row r="177" spans="3:3" x14ac:dyDescent="0.2">
      <c r="C177" s="24"/>
    </row>
    <row r="178" spans="3:3" x14ac:dyDescent="0.2">
      <c r="C178" s="24"/>
    </row>
    <row r="179" spans="3:3" x14ac:dyDescent="0.2">
      <c r="C179" s="24"/>
    </row>
    <row r="180" spans="3:3" x14ac:dyDescent="0.2">
      <c r="C180" s="24"/>
    </row>
    <row r="181" spans="3:3" x14ac:dyDescent="0.2">
      <c r="C181" s="24"/>
    </row>
    <row r="182" spans="3:3" x14ac:dyDescent="0.2">
      <c r="C182" s="24"/>
    </row>
    <row r="183" spans="3:3" x14ac:dyDescent="0.2">
      <c r="C183" s="24"/>
    </row>
    <row r="184" spans="3:3" x14ac:dyDescent="0.2">
      <c r="C184" s="24"/>
    </row>
    <row r="185" spans="3:3" x14ac:dyDescent="0.2">
      <c r="C185" s="24"/>
    </row>
    <row r="186" spans="3:3" x14ac:dyDescent="0.2">
      <c r="C186" s="24"/>
    </row>
    <row r="187" spans="3:3" x14ac:dyDescent="0.2">
      <c r="C187" s="24"/>
    </row>
    <row r="188" spans="3:3" x14ac:dyDescent="0.2">
      <c r="C188" s="23"/>
    </row>
    <row r="189" spans="3:3" x14ac:dyDescent="0.2">
      <c r="C189" s="23"/>
    </row>
    <row r="190" spans="3:3" x14ac:dyDescent="0.2">
      <c r="C190" s="24"/>
    </row>
    <row r="191" spans="3:3" x14ac:dyDescent="0.2">
      <c r="C191" s="23"/>
    </row>
    <row r="192" spans="3:3" x14ac:dyDescent="0.2">
      <c r="C192" s="24"/>
    </row>
    <row r="193" spans="3:3" x14ac:dyDescent="0.2">
      <c r="C193" s="24"/>
    </row>
    <row r="194" spans="3:3" x14ac:dyDescent="0.2">
      <c r="C194" s="24"/>
    </row>
    <row r="195" spans="3:3" x14ac:dyDescent="0.2">
      <c r="C195" s="24"/>
    </row>
    <row r="196" spans="3:3" x14ac:dyDescent="0.2">
      <c r="C196" s="23"/>
    </row>
    <row r="197" spans="3:3" x14ac:dyDescent="0.2">
      <c r="C197" s="23"/>
    </row>
    <row r="198" spans="3:3" x14ac:dyDescent="0.2">
      <c r="C198" s="24"/>
    </row>
    <row r="199" spans="3:3" x14ac:dyDescent="0.2">
      <c r="C199" s="23"/>
    </row>
    <row r="200" spans="3:3" x14ac:dyDescent="0.2">
      <c r="C200" s="23"/>
    </row>
    <row r="201" spans="3:3" x14ac:dyDescent="0.2">
      <c r="C201" s="24"/>
    </row>
    <row r="202" spans="3:3" x14ac:dyDescent="0.2">
      <c r="C202" s="24"/>
    </row>
    <row r="203" spans="3:3" x14ac:dyDescent="0.2">
      <c r="C203" s="24"/>
    </row>
    <row r="204" spans="3:3" x14ac:dyDescent="0.2">
      <c r="C204" s="24"/>
    </row>
    <row r="205" spans="3:3" x14ac:dyDescent="0.2">
      <c r="C205" s="24"/>
    </row>
    <row r="206" spans="3:3" x14ac:dyDescent="0.2">
      <c r="C206" s="24"/>
    </row>
    <row r="207" spans="3:3" x14ac:dyDescent="0.2">
      <c r="C207" s="24"/>
    </row>
    <row r="208" spans="3:3" x14ac:dyDescent="0.2">
      <c r="C208" s="24"/>
    </row>
    <row r="209" spans="3:3" x14ac:dyDescent="0.2">
      <c r="C209" s="24"/>
    </row>
    <row r="210" spans="3:3" x14ac:dyDescent="0.2">
      <c r="C210" s="24"/>
    </row>
    <row r="211" spans="3:3" x14ac:dyDescent="0.2">
      <c r="C211" s="24"/>
    </row>
    <row r="212" spans="3:3" x14ac:dyDescent="0.2">
      <c r="C212" s="24"/>
    </row>
    <row r="213" spans="3:3" x14ac:dyDescent="0.2">
      <c r="C213" s="24"/>
    </row>
    <row r="214" spans="3:3" x14ac:dyDescent="0.2">
      <c r="C214" s="24"/>
    </row>
    <row r="215" spans="3:3" x14ac:dyDescent="0.2">
      <c r="C215" s="24"/>
    </row>
    <row r="216" spans="3:3" x14ac:dyDescent="0.2">
      <c r="C216" s="24"/>
    </row>
    <row r="217" spans="3:3" x14ac:dyDescent="0.2">
      <c r="C217" s="24"/>
    </row>
    <row r="218" spans="3:3" x14ac:dyDescent="0.2">
      <c r="C218" s="24"/>
    </row>
    <row r="219" spans="3:3" x14ac:dyDescent="0.2">
      <c r="C219" s="24"/>
    </row>
    <row r="220" spans="3:3" x14ac:dyDescent="0.2">
      <c r="C220" s="24"/>
    </row>
    <row r="221" spans="3:3" x14ac:dyDescent="0.2">
      <c r="C221" s="24"/>
    </row>
    <row r="222" spans="3:3" x14ac:dyDescent="0.2">
      <c r="C222" s="24"/>
    </row>
    <row r="223" spans="3:3" x14ac:dyDescent="0.2">
      <c r="C223" s="24"/>
    </row>
    <row r="224" spans="3:3" x14ac:dyDescent="0.2">
      <c r="C224" s="24"/>
    </row>
    <row r="225" spans="3:3" x14ac:dyDescent="0.2">
      <c r="C225" s="23"/>
    </row>
    <row r="226" spans="3:3" x14ac:dyDescent="0.2">
      <c r="C226" s="23"/>
    </row>
    <row r="227" spans="3:3" x14ac:dyDescent="0.2">
      <c r="C227" s="24"/>
    </row>
    <row r="228" spans="3:3" x14ac:dyDescent="0.2">
      <c r="C228" s="23"/>
    </row>
    <row r="229" spans="3:3" x14ac:dyDescent="0.2">
      <c r="C229" s="23"/>
    </row>
    <row r="230" spans="3:3" x14ac:dyDescent="0.2">
      <c r="C230" s="24"/>
    </row>
    <row r="231" spans="3:3" x14ac:dyDescent="0.2">
      <c r="C231" s="23"/>
    </row>
    <row r="232" spans="3:3" x14ac:dyDescent="0.2">
      <c r="C232" s="24"/>
    </row>
    <row r="233" spans="3:3" x14ac:dyDescent="0.2">
      <c r="C233" s="23"/>
    </row>
    <row r="234" spans="3:3" x14ac:dyDescent="0.2">
      <c r="C234" s="23"/>
    </row>
    <row r="235" spans="3:3" x14ac:dyDescent="0.2">
      <c r="C235" s="24"/>
    </row>
    <row r="236" spans="3:3" x14ac:dyDescent="0.2">
      <c r="C236" s="23"/>
    </row>
    <row r="237" spans="3:3" x14ac:dyDescent="0.2">
      <c r="C237" s="23"/>
    </row>
    <row r="238" spans="3:3" x14ac:dyDescent="0.2">
      <c r="C238" s="24"/>
    </row>
    <row r="239" spans="3:3" x14ac:dyDescent="0.2">
      <c r="C239" s="23"/>
    </row>
    <row r="240" spans="3:3" x14ac:dyDescent="0.2">
      <c r="C240" s="23"/>
    </row>
    <row r="241" spans="3:3" x14ac:dyDescent="0.2">
      <c r="C241" s="24"/>
    </row>
    <row r="242" spans="3:3" x14ac:dyDescent="0.2">
      <c r="C242" s="23"/>
    </row>
    <row r="243" spans="3:3" x14ac:dyDescent="0.2">
      <c r="C243" s="23"/>
    </row>
    <row r="244" spans="3:3" x14ac:dyDescent="0.2">
      <c r="C244" s="24"/>
    </row>
    <row r="245" spans="3:3" x14ac:dyDescent="0.2">
      <c r="C245" s="23"/>
    </row>
    <row r="246" spans="3:3" x14ac:dyDescent="0.2">
      <c r="C246" s="24"/>
    </row>
    <row r="247" spans="3:3" x14ac:dyDescent="0.2">
      <c r="C247" s="24"/>
    </row>
    <row r="248" spans="3:3" x14ac:dyDescent="0.2">
      <c r="C248" s="23"/>
    </row>
    <row r="249" spans="3:3" x14ac:dyDescent="0.2">
      <c r="C249" s="24"/>
    </row>
    <row r="250" spans="3:3" x14ac:dyDescent="0.2">
      <c r="C250" s="23"/>
    </row>
    <row r="251" spans="3:3" x14ac:dyDescent="0.2">
      <c r="C251" s="24"/>
    </row>
    <row r="252" spans="3:3" x14ac:dyDescent="0.2">
      <c r="C252" s="24"/>
    </row>
    <row r="253" spans="3:3" x14ac:dyDescent="0.2">
      <c r="C253" s="23"/>
    </row>
    <row r="254" spans="3:3" x14ac:dyDescent="0.2">
      <c r="C254" s="24"/>
    </row>
    <row r="255" spans="3:3" x14ac:dyDescent="0.2">
      <c r="C255" s="23"/>
    </row>
    <row r="256" spans="3:3" x14ac:dyDescent="0.2">
      <c r="C256" s="23"/>
    </row>
    <row r="257" spans="3:3" x14ac:dyDescent="0.2">
      <c r="C257" s="24"/>
    </row>
    <row r="258" spans="3:3" x14ac:dyDescent="0.2">
      <c r="C258" s="24"/>
    </row>
    <row r="259" spans="3:3" x14ac:dyDescent="0.2">
      <c r="C259" s="24"/>
    </row>
    <row r="260" spans="3:3" x14ac:dyDescent="0.2">
      <c r="C260" s="23"/>
    </row>
    <row r="261" spans="3:3" x14ac:dyDescent="0.2">
      <c r="C261" s="23"/>
    </row>
    <row r="262" spans="3:3" x14ac:dyDescent="0.2">
      <c r="C262" s="24"/>
    </row>
    <row r="263" spans="3:3" x14ac:dyDescent="0.2">
      <c r="C263" s="23"/>
    </row>
    <row r="264" spans="3:3" x14ac:dyDescent="0.2">
      <c r="C264" s="24"/>
    </row>
    <row r="265" spans="3:3" x14ac:dyDescent="0.2">
      <c r="C265" s="23"/>
    </row>
    <row r="266" spans="3:3" x14ac:dyDescent="0.2">
      <c r="C266" s="23"/>
    </row>
    <row r="267" spans="3:3" x14ac:dyDescent="0.2">
      <c r="C267" s="24"/>
    </row>
    <row r="268" spans="3:3" x14ac:dyDescent="0.2">
      <c r="C268" s="23"/>
    </row>
    <row r="269" spans="3:3" x14ac:dyDescent="0.2">
      <c r="C269" s="24"/>
    </row>
    <row r="270" spans="3:3" x14ac:dyDescent="0.2">
      <c r="C270" s="23"/>
    </row>
    <row r="271" spans="3:3" x14ac:dyDescent="0.2">
      <c r="C271" s="23"/>
    </row>
    <row r="272" spans="3:3" x14ac:dyDescent="0.2">
      <c r="C272" s="24"/>
    </row>
    <row r="273" spans="3:3" x14ac:dyDescent="0.2">
      <c r="C273" s="24"/>
    </row>
    <row r="274" spans="3:3" x14ac:dyDescent="0.2">
      <c r="C274" s="24"/>
    </row>
    <row r="275" spans="3:3" x14ac:dyDescent="0.2">
      <c r="C275" s="24"/>
    </row>
    <row r="276" spans="3:3" x14ac:dyDescent="0.2">
      <c r="C276" s="24"/>
    </row>
    <row r="277" spans="3:3" x14ac:dyDescent="0.2">
      <c r="C277" s="24"/>
    </row>
    <row r="278" spans="3:3" x14ac:dyDescent="0.2">
      <c r="C278" s="24"/>
    </row>
    <row r="279" spans="3:3" x14ac:dyDescent="0.2">
      <c r="C279" s="24"/>
    </row>
    <row r="280" spans="3:3" x14ac:dyDescent="0.2">
      <c r="C280" s="23"/>
    </row>
    <row r="281" spans="3:3" x14ac:dyDescent="0.2">
      <c r="C281" s="23"/>
    </row>
    <row r="282" spans="3:3" x14ac:dyDescent="0.2">
      <c r="C282" s="24"/>
    </row>
    <row r="283" spans="3:3" x14ac:dyDescent="0.2">
      <c r="C283" s="23"/>
    </row>
    <row r="284" spans="3:3" x14ac:dyDescent="0.2">
      <c r="C284" s="24"/>
    </row>
    <row r="285" spans="3:3" x14ac:dyDescent="0.2">
      <c r="C285" s="23"/>
    </row>
    <row r="286" spans="3:3" x14ac:dyDescent="0.2">
      <c r="C286" s="24"/>
    </row>
    <row r="287" spans="3:3" x14ac:dyDescent="0.2">
      <c r="C287" s="23"/>
    </row>
    <row r="288" spans="3:3" x14ac:dyDescent="0.2">
      <c r="C288" s="24"/>
    </row>
    <row r="289" spans="3:3" x14ac:dyDescent="0.2">
      <c r="C289" s="23"/>
    </row>
    <row r="290" spans="3:3" x14ac:dyDescent="0.2">
      <c r="C290" s="23"/>
    </row>
    <row r="291" spans="3:3" x14ac:dyDescent="0.2">
      <c r="C291" s="24"/>
    </row>
    <row r="292" spans="3:3" x14ac:dyDescent="0.2">
      <c r="C292" s="24"/>
    </row>
    <row r="293" spans="3:3" x14ac:dyDescent="0.2">
      <c r="C293" s="24"/>
    </row>
    <row r="294" spans="3:3" x14ac:dyDescent="0.2">
      <c r="C294" s="23"/>
    </row>
    <row r="295" spans="3:3" x14ac:dyDescent="0.2">
      <c r="C295" s="23"/>
    </row>
    <row r="296" spans="3:3" x14ac:dyDescent="0.2">
      <c r="C296" s="23"/>
    </row>
    <row r="297" spans="3:3" x14ac:dyDescent="0.2">
      <c r="C297" s="24"/>
    </row>
    <row r="298" spans="3:3" x14ac:dyDescent="0.2">
      <c r="C298" s="23"/>
    </row>
    <row r="299" spans="3:3" x14ac:dyDescent="0.2">
      <c r="C299" s="23"/>
    </row>
    <row r="300" spans="3:3" x14ac:dyDescent="0.2">
      <c r="C300" s="24"/>
    </row>
    <row r="301" spans="3:3" x14ac:dyDescent="0.2">
      <c r="C301" s="24"/>
    </row>
    <row r="302" spans="3:3" x14ac:dyDescent="0.2">
      <c r="C302" s="24"/>
    </row>
    <row r="303" spans="3:3" x14ac:dyDescent="0.2">
      <c r="C303" s="24"/>
    </row>
    <row r="304" spans="3:3" x14ac:dyDescent="0.2">
      <c r="C304" s="24"/>
    </row>
    <row r="305" spans="3:3" x14ac:dyDescent="0.2">
      <c r="C305" s="23"/>
    </row>
    <row r="306" spans="3:3" x14ac:dyDescent="0.2">
      <c r="C306" s="23"/>
    </row>
    <row r="307" spans="3:3" x14ac:dyDescent="0.2">
      <c r="C307" s="24"/>
    </row>
    <row r="308" spans="3:3" x14ac:dyDescent="0.2">
      <c r="C308" s="23"/>
    </row>
    <row r="309" spans="3:3" x14ac:dyDescent="0.2">
      <c r="C309" s="24"/>
    </row>
    <row r="310" spans="3:3" x14ac:dyDescent="0.2">
      <c r="C310" s="23"/>
    </row>
    <row r="311" spans="3:3" x14ac:dyDescent="0.2">
      <c r="C311" s="23"/>
    </row>
    <row r="312" spans="3:3" x14ac:dyDescent="0.2">
      <c r="C312" s="24"/>
    </row>
    <row r="313" spans="3:3" x14ac:dyDescent="0.2">
      <c r="C313" s="23"/>
    </row>
    <row r="314" spans="3:3" x14ac:dyDescent="0.2">
      <c r="C314" s="23"/>
    </row>
    <row r="315" spans="3:3" x14ac:dyDescent="0.2">
      <c r="C315" s="24"/>
    </row>
  </sheetData>
  <mergeCells count="9">
    <mergeCell ref="A3:A5"/>
    <mergeCell ref="B4:B5"/>
    <mergeCell ref="C4:C5"/>
    <mergeCell ref="D4:D5"/>
    <mergeCell ref="H3:M3"/>
    <mergeCell ref="K4:L4"/>
    <mergeCell ref="E4:F4"/>
    <mergeCell ref="B3:G3"/>
    <mergeCell ref="G4:G5"/>
  </mergeCells>
  <phoneticPr fontId="1" type="noConversion"/>
  <pageMargins left="0.98425196850393704" right="0.98425196850393704" top="1.5748031496062993" bottom="0.7874015748031496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M04_434</vt:lpstr>
      <vt:lpstr>M04_434!Área_de_impresión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lilia_loza</dc:creator>
  <cp:lastModifiedBy>UCG</cp:lastModifiedBy>
  <cp:lastPrinted>2017-08-02T16:37:01Z</cp:lastPrinted>
  <dcterms:created xsi:type="dcterms:W3CDTF">2007-01-26T18:02:12Z</dcterms:created>
  <dcterms:modified xsi:type="dcterms:W3CDTF">2017-08-21T19:27:32Z</dcterms:modified>
</cp:coreProperties>
</file>