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INFORMES DE GOBIERNO\INFORME DE GOBIERNO 2017\IMPRENTA\BANXICO\EXCEL\"/>
    </mc:Choice>
  </mc:AlternateContent>
  <bookViews>
    <workbookView xWindow="-15" yWindow="4605" windowWidth="19290" windowHeight="4650"/>
  </bookViews>
  <sheets>
    <sheet name="M04_482" sheetId="485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M04_482!$A$1:$O$43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O8" i="485" l="1"/>
  <c r="N8" i="485"/>
  <c r="M8" i="485"/>
  <c r="L8" i="485"/>
  <c r="K8" i="485"/>
  <c r="J8" i="485"/>
  <c r="I8" i="485"/>
  <c r="H8" i="485"/>
  <c r="G8" i="485"/>
  <c r="F8" i="485"/>
  <c r="E8" i="485"/>
  <c r="D8" i="485"/>
  <c r="C8" i="485"/>
  <c r="B8" i="485"/>
  <c r="O155" i="485" l="1"/>
  <c r="O154" i="485"/>
  <c r="O153" i="485"/>
  <c r="O152" i="485"/>
  <c r="O151" i="485"/>
  <c r="O150" i="485"/>
  <c r="O149" i="485"/>
  <c r="O148" i="485"/>
  <c r="O147" i="485"/>
  <c r="O146" i="485"/>
  <c r="O145" i="485"/>
  <c r="O144" i="485"/>
  <c r="O143" i="485"/>
  <c r="O142" i="485"/>
  <c r="O141" i="485"/>
  <c r="O140" i="485"/>
  <c r="O139" i="485"/>
  <c r="O138" i="485"/>
  <c r="O137" i="485"/>
  <c r="O136" i="485"/>
  <c r="O135" i="485"/>
  <c r="O134" i="485"/>
  <c r="O133" i="485"/>
  <c r="O132" i="485"/>
  <c r="K155" i="485"/>
  <c r="K154" i="485"/>
  <c r="K153" i="485"/>
  <c r="K152" i="485"/>
  <c r="K151" i="485"/>
  <c r="K150" i="485"/>
  <c r="K149" i="485"/>
  <c r="K148" i="485"/>
  <c r="K147" i="485"/>
  <c r="K146" i="485"/>
  <c r="K145" i="485"/>
  <c r="K144" i="485"/>
  <c r="K143" i="485"/>
  <c r="K142" i="485"/>
  <c r="K141" i="485"/>
  <c r="K140" i="485"/>
  <c r="K139" i="485"/>
  <c r="K138" i="485"/>
  <c r="K137" i="485"/>
  <c r="K136" i="485"/>
  <c r="K135" i="485"/>
  <c r="K134" i="485"/>
  <c r="K133" i="485"/>
  <c r="K132" i="485"/>
  <c r="I155" i="485"/>
  <c r="I154" i="485"/>
  <c r="I153" i="485"/>
  <c r="I152" i="485"/>
  <c r="I151" i="485"/>
  <c r="I150" i="485"/>
  <c r="I149" i="485"/>
  <c r="I148" i="485"/>
  <c r="I147" i="485"/>
  <c r="I146" i="485"/>
  <c r="I145" i="485"/>
  <c r="I144" i="485"/>
  <c r="I143" i="485"/>
  <c r="I142" i="485"/>
  <c r="I141" i="485"/>
  <c r="I140" i="485"/>
  <c r="I139" i="485"/>
  <c r="I138" i="485"/>
  <c r="I137" i="485"/>
  <c r="I136" i="485"/>
  <c r="I135" i="485"/>
  <c r="I134" i="485"/>
  <c r="I133" i="485"/>
  <c r="I132" i="485"/>
  <c r="G155" i="485"/>
  <c r="G154" i="485"/>
  <c r="G153" i="485"/>
  <c r="G152" i="485"/>
  <c r="G151" i="485"/>
  <c r="G150" i="485"/>
  <c r="G149" i="485"/>
  <c r="G148" i="485"/>
  <c r="G147" i="485"/>
  <c r="G146" i="485"/>
  <c r="G145" i="485"/>
  <c r="G144" i="485"/>
  <c r="G143" i="485"/>
  <c r="G142" i="485"/>
  <c r="G141" i="485"/>
  <c r="G140" i="485"/>
  <c r="G139" i="485"/>
  <c r="G138" i="485"/>
  <c r="G137" i="485"/>
  <c r="G136" i="485"/>
  <c r="G135" i="485"/>
  <c r="G134" i="485"/>
  <c r="G133" i="485"/>
  <c r="G132" i="485"/>
  <c r="E155" i="485"/>
  <c r="E154" i="485"/>
  <c r="E153" i="485"/>
  <c r="E152" i="485"/>
  <c r="E151" i="485"/>
  <c r="E150" i="485"/>
  <c r="E149" i="485"/>
  <c r="E148" i="485"/>
  <c r="E147" i="485"/>
  <c r="E146" i="485"/>
  <c r="E145" i="485"/>
  <c r="E144" i="485"/>
  <c r="E143" i="485"/>
  <c r="E142" i="485"/>
  <c r="E141" i="485"/>
  <c r="E140" i="485"/>
  <c r="E139" i="485"/>
  <c r="E138" i="485"/>
  <c r="E137" i="485"/>
  <c r="E136" i="485"/>
  <c r="E135" i="485"/>
  <c r="E134" i="485"/>
  <c r="E133" i="485"/>
  <c r="E132" i="485"/>
  <c r="C155" i="485"/>
  <c r="C154" i="485"/>
  <c r="C153" i="485"/>
  <c r="C152" i="485"/>
  <c r="C151" i="485"/>
  <c r="C150" i="485"/>
  <c r="C149" i="485"/>
  <c r="C148" i="485"/>
  <c r="C147" i="485"/>
  <c r="C146" i="485"/>
  <c r="C145" i="485"/>
  <c r="C144" i="485"/>
  <c r="C143" i="485"/>
  <c r="C142" i="485"/>
  <c r="C141" i="485"/>
  <c r="C140" i="485"/>
  <c r="C139" i="485"/>
  <c r="C138" i="485"/>
  <c r="C137" i="485"/>
  <c r="C136" i="485"/>
  <c r="C135" i="485"/>
  <c r="C134" i="485"/>
  <c r="C133" i="485"/>
  <c r="C132" i="485"/>
  <c r="E116" i="485" l="1"/>
  <c r="O128" i="485"/>
  <c r="N128" i="485"/>
  <c r="K128" i="485"/>
  <c r="J128" i="485"/>
  <c r="I128" i="485"/>
  <c r="H128" i="485"/>
  <c r="G128" i="485"/>
  <c r="F128" i="485"/>
  <c r="E128" i="485"/>
  <c r="D128" i="485"/>
  <c r="C128" i="485"/>
  <c r="O127" i="485"/>
  <c r="N127" i="485"/>
  <c r="K127" i="485"/>
  <c r="J127" i="485"/>
  <c r="I127" i="485"/>
  <c r="H127" i="485"/>
  <c r="G127" i="485"/>
  <c r="F127" i="485"/>
  <c r="E127" i="485"/>
  <c r="D127" i="485"/>
  <c r="C127" i="485"/>
  <c r="O126" i="485"/>
  <c r="N126" i="485"/>
  <c r="K126" i="485"/>
  <c r="J126" i="485"/>
  <c r="I126" i="485"/>
  <c r="H126" i="485"/>
  <c r="G126" i="485"/>
  <c r="F126" i="485"/>
  <c r="E126" i="485"/>
  <c r="D126" i="485"/>
  <c r="C126" i="485"/>
  <c r="O125" i="485"/>
  <c r="N125" i="485"/>
  <c r="K125" i="485"/>
  <c r="J125" i="485"/>
  <c r="I125" i="485"/>
  <c r="H125" i="485"/>
  <c r="G125" i="485"/>
  <c r="F125" i="485"/>
  <c r="E125" i="485"/>
  <c r="D125" i="485"/>
  <c r="C125" i="485"/>
  <c r="O124" i="485"/>
  <c r="N124" i="485"/>
  <c r="K124" i="485"/>
  <c r="J124" i="485"/>
  <c r="I124" i="485"/>
  <c r="H124" i="485"/>
  <c r="G124" i="485"/>
  <c r="F124" i="485"/>
  <c r="E124" i="485"/>
  <c r="D124" i="485"/>
  <c r="C124" i="485"/>
  <c r="O123" i="485"/>
  <c r="N123" i="485"/>
  <c r="K123" i="485"/>
  <c r="J123" i="485"/>
  <c r="I123" i="485"/>
  <c r="H123" i="485"/>
  <c r="G123" i="485"/>
  <c r="F123" i="485"/>
  <c r="E123" i="485"/>
  <c r="D123" i="485"/>
  <c r="C123" i="485"/>
  <c r="O122" i="485"/>
  <c r="N122" i="485"/>
  <c r="K122" i="485"/>
  <c r="J122" i="485"/>
  <c r="I122" i="485"/>
  <c r="H122" i="485"/>
  <c r="G122" i="485"/>
  <c r="F122" i="485"/>
  <c r="E122" i="485"/>
  <c r="D122" i="485"/>
  <c r="C122" i="485"/>
  <c r="O121" i="485"/>
  <c r="N121" i="485"/>
  <c r="K121" i="485"/>
  <c r="J121" i="485"/>
  <c r="I121" i="485"/>
  <c r="H121" i="485"/>
  <c r="G121" i="485"/>
  <c r="F121" i="485"/>
  <c r="E121" i="485"/>
  <c r="D121" i="485"/>
  <c r="C121" i="485"/>
  <c r="O120" i="485"/>
  <c r="N120" i="485"/>
  <c r="K120" i="485"/>
  <c r="J120" i="485"/>
  <c r="I120" i="485"/>
  <c r="H120" i="485"/>
  <c r="G120" i="485"/>
  <c r="F120" i="485"/>
  <c r="E120" i="485"/>
  <c r="D120" i="485"/>
  <c r="C120" i="485"/>
  <c r="O119" i="485"/>
  <c r="N119" i="485"/>
  <c r="K119" i="485"/>
  <c r="J119" i="485"/>
  <c r="I119" i="485"/>
  <c r="H119" i="485"/>
  <c r="G119" i="485"/>
  <c r="F119" i="485"/>
  <c r="E119" i="485"/>
  <c r="D119" i="485"/>
  <c r="C119" i="485"/>
  <c r="O118" i="485"/>
  <c r="N118" i="485"/>
  <c r="K118" i="485"/>
  <c r="J118" i="485"/>
  <c r="I118" i="485"/>
  <c r="H118" i="485"/>
  <c r="G118" i="485"/>
  <c r="F118" i="485"/>
  <c r="E118" i="485"/>
  <c r="D118" i="485"/>
  <c r="C118" i="485"/>
  <c r="O117" i="485"/>
  <c r="N117" i="485"/>
  <c r="K117" i="485"/>
  <c r="J117" i="485"/>
  <c r="I117" i="485"/>
  <c r="H117" i="485"/>
  <c r="G117" i="485"/>
  <c r="F117" i="485"/>
  <c r="E117" i="485"/>
  <c r="D117" i="485"/>
  <c r="C117" i="485"/>
  <c r="O116" i="485"/>
  <c r="N116" i="485"/>
  <c r="K116" i="485"/>
  <c r="J116" i="485"/>
  <c r="I116" i="485"/>
  <c r="H116" i="485"/>
  <c r="G116" i="485"/>
  <c r="F116" i="485"/>
  <c r="D116" i="485"/>
  <c r="C116" i="485"/>
  <c r="O115" i="485"/>
  <c r="N115" i="485"/>
  <c r="K115" i="485"/>
  <c r="J115" i="485"/>
  <c r="I115" i="485"/>
  <c r="H115" i="485"/>
  <c r="G115" i="485"/>
  <c r="F115" i="485"/>
  <c r="E115" i="485"/>
  <c r="D115" i="485"/>
  <c r="C115" i="485"/>
  <c r="O114" i="485"/>
  <c r="N114" i="485"/>
  <c r="K114" i="485"/>
  <c r="J114" i="485"/>
  <c r="I114" i="485"/>
  <c r="H114" i="485"/>
  <c r="G114" i="485"/>
  <c r="F114" i="485"/>
  <c r="E114" i="485"/>
  <c r="D114" i="485"/>
  <c r="C114" i="485"/>
  <c r="O113" i="485"/>
  <c r="N113" i="485"/>
  <c r="K113" i="485"/>
  <c r="J113" i="485"/>
  <c r="I113" i="485"/>
  <c r="H113" i="485"/>
  <c r="G113" i="485"/>
  <c r="F113" i="485"/>
  <c r="E113" i="485"/>
  <c r="D113" i="485"/>
  <c r="C113" i="485"/>
  <c r="O112" i="485"/>
  <c r="N112" i="485"/>
  <c r="K112" i="485"/>
  <c r="J112" i="485"/>
  <c r="I112" i="485"/>
  <c r="H112" i="485"/>
  <c r="G112" i="485"/>
  <c r="F112" i="485"/>
  <c r="E112" i="485"/>
  <c r="D112" i="485"/>
  <c r="C112" i="485"/>
  <c r="O111" i="485"/>
  <c r="N111" i="485"/>
  <c r="K111" i="485"/>
  <c r="J111" i="485"/>
  <c r="I111" i="485"/>
  <c r="H111" i="485"/>
  <c r="G111" i="485"/>
  <c r="F111" i="485"/>
  <c r="E111" i="485"/>
  <c r="D111" i="485"/>
  <c r="C111" i="485"/>
  <c r="O110" i="485"/>
  <c r="N110" i="485"/>
  <c r="K110" i="485"/>
  <c r="J110" i="485"/>
  <c r="I110" i="485"/>
  <c r="H110" i="485"/>
  <c r="G110" i="485"/>
  <c r="F110" i="485"/>
  <c r="E110" i="485"/>
  <c r="D110" i="485"/>
  <c r="C110" i="485"/>
  <c r="O109" i="485"/>
  <c r="N109" i="485"/>
  <c r="K109" i="485"/>
  <c r="J109" i="485"/>
  <c r="I109" i="485"/>
  <c r="H109" i="485"/>
  <c r="G109" i="485"/>
  <c r="F109" i="485"/>
  <c r="E109" i="485"/>
  <c r="D109" i="485"/>
  <c r="C109" i="485"/>
  <c r="O108" i="485"/>
  <c r="N108" i="485"/>
  <c r="K108" i="485"/>
  <c r="J108" i="485"/>
  <c r="I108" i="485"/>
  <c r="H108" i="485"/>
  <c r="G108" i="485"/>
  <c r="F108" i="485"/>
  <c r="E108" i="485"/>
  <c r="D108" i="485"/>
  <c r="C108" i="485"/>
  <c r="O107" i="485"/>
  <c r="N107" i="485"/>
  <c r="K107" i="485"/>
  <c r="J107" i="485"/>
  <c r="I107" i="485"/>
  <c r="H107" i="485"/>
  <c r="G107" i="485"/>
  <c r="F107" i="485"/>
  <c r="E107" i="485"/>
  <c r="D107" i="485"/>
  <c r="C107" i="485"/>
  <c r="O106" i="485"/>
  <c r="N106" i="485"/>
  <c r="K106" i="485"/>
  <c r="J106" i="485"/>
  <c r="I106" i="485"/>
  <c r="H106" i="485"/>
  <c r="G106" i="485"/>
  <c r="F106" i="485"/>
  <c r="E106" i="485"/>
  <c r="D106" i="485"/>
  <c r="C106" i="485"/>
  <c r="O105" i="485"/>
  <c r="N105" i="485"/>
  <c r="K105" i="485"/>
  <c r="J105" i="485"/>
  <c r="I105" i="485"/>
  <c r="H105" i="485"/>
  <c r="G105" i="485"/>
  <c r="F105" i="485"/>
  <c r="E105" i="485"/>
  <c r="D105" i="485"/>
  <c r="C105" i="485"/>
  <c r="O104" i="485"/>
  <c r="N104" i="485"/>
  <c r="K104" i="485"/>
  <c r="J104" i="485"/>
  <c r="I104" i="485"/>
  <c r="H104" i="485"/>
  <c r="G104" i="485"/>
  <c r="F104" i="485"/>
  <c r="E104" i="485"/>
  <c r="D104" i="485"/>
  <c r="C104" i="485"/>
  <c r="O103" i="485"/>
  <c r="N103" i="485"/>
  <c r="K103" i="485"/>
  <c r="J103" i="485"/>
  <c r="I103" i="485"/>
  <c r="H103" i="485"/>
  <c r="G103" i="485"/>
  <c r="F103" i="485"/>
  <c r="E103" i="485"/>
  <c r="D103" i="485"/>
  <c r="C103" i="485"/>
  <c r="O102" i="485"/>
  <c r="N102" i="485"/>
  <c r="K102" i="485"/>
  <c r="J102" i="485"/>
  <c r="I102" i="485"/>
  <c r="H102" i="485"/>
  <c r="G102" i="485"/>
  <c r="F102" i="485"/>
  <c r="E102" i="485"/>
  <c r="D102" i="485"/>
  <c r="C102" i="485"/>
  <c r="O101" i="485"/>
  <c r="N101" i="485"/>
  <c r="K101" i="485"/>
  <c r="J101" i="485"/>
  <c r="I101" i="485"/>
  <c r="H101" i="485"/>
  <c r="G101" i="485"/>
  <c r="F101" i="485"/>
  <c r="E101" i="485"/>
  <c r="D101" i="485"/>
  <c r="C101" i="485"/>
  <c r="O100" i="485"/>
  <c r="N100" i="485"/>
  <c r="K100" i="485"/>
  <c r="J100" i="485"/>
  <c r="I100" i="485"/>
  <c r="H100" i="485"/>
  <c r="G100" i="485"/>
  <c r="F100" i="485"/>
  <c r="E100" i="485"/>
  <c r="D100" i="485"/>
  <c r="C100" i="485"/>
  <c r="O99" i="485"/>
  <c r="N99" i="485"/>
  <c r="K99" i="485"/>
  <c r="J99" i="485"/>
  <c r="I99" i="485"/>
  <c r="H99" i="485"/>
  <c r="G99" i="485"/>
  <c r="F99" i="485"/>
  <c r="E99" i="485"/>
  <c r="D99" i="485"/>
  <c r="C99" i="485"/>
  <c r="B128" i="485"/>
  <c r="B127" i="485"/>
  <c r="B126" i="485"/>
  <c r="B125" i="485"/>
  <c r="B124" i="485"/>
  <c r="B123" i="485"/>
  <c r="B122" i="485"/>
  <c r="B121" i="485"/>
  <c r="B120" i="485"/>
  <c r="B119" i="485"/>
  <c r="B118" i="485"/>
  <c r="B117" i="485"/>
  <c r="B116" i="485"/>
  <c r="B115" i="485"/>
  <c r="B114" i="485"/>
  <c r="B113" i="485"/>
  <c r="B112" i="485"/>
  <c r="B111" i="485"/>
  <c r="B110" i="485"/>
  <c r="B109" i="485"/>
  <c r="B108" i="485"/>
  <c r="B107" i="485"/>
  <c r="B106" i="485"/>
  <c r="B105" i="485"/>
  <c r="B104" i="485"/>
  <c r="B103" i="485"/>
  <c r="B102" i="485"/>
  <c r="B101" i="485"/>
  <c r="B100" i="485"/>
  <c r="B99" i="485"/>
</calcChain>
</file>

<file path=xl/sharedStrings.xml><?xml version="1.0" encoding="utf-8"?>
<sst xmlns="http://schemas.openxmlformats.org/spreadsheetml/2006/main" count="54" uniqueCount="43">
  <si>
    <t>(Saldos al final del periodo en millones de pesos)</t>
  </si>
  <si>
    <t>Concepto</t>
  </si>
  <si>
    <t xml:space="preserve">        - Comercio, restaurantes y hoteles</t>
  </si>
  <si>
    <t xml:space="preserve">        - Alquiler de inmuebles</t>
  </si>
  <si>
    <t xml:space="preserve">        - Otros servicios</t>
  </si>
  <si>
    <t xml:space="preserve">  I. Agropecuario, silvícola y pesquero</t>
  </si>
  <si>
    <t xml:space="preserve">  II. Industrial</t>
  </si>
  <si>
    <t xml:space="preserve">  III. Servicios y otras actividades</t>
  </si>
  <si>
    <t xml:space="preserve">  IV. Vivienda</t>
  </si>
  <si>
    <t xml:space="preserve">  V. Consumo</t>
  </si>
  <si>
    <t xml:space="preserve">  VII. Sector financiero del país</t>
  </si>
  <si>
    <t xml:space="preserve">  IX. Entidades del exterior</t>
  </si>
  <si>
    <t xml:space="preserve">       - Minería</t>
  </si>
  <si>
    <t xml:space="preserve">       - Manufacturera</t>
  </si>
  <si>
    <t xml:space="preserve">       - Construcción</t>
  </si>
  <si>
    <t xml:space="preserve">          - Privado</t>
  </si>
  <si>
    <t xml:space="preserve">          - Público</t>
  </si>
  <si>
    <t>Fuente: Banco de México.</t>
  </si>
  <si>
    <t>Banca Comercial</t>
  </si>
  <si>
    <t>Banca de Desarrollo</t>
  </si>
  <si>
    <t xml:space="preserve">        - Servicios comunales, sociales y </t>
  </si>
  <si>
    <t xml:space="preserve">        - Cinematografía y otros servicios de</t>
  </si>
  <si>
    <t xml:space="preserve">        - Agrupaciones mercantiles, profesio-</t>
  </si>
  <si>
    <t>(Continúa)</t>
  </si>
  <si>
    <t xml:space="preserve">        - Servicios financieros</t>
  </si>
  <si>
    <t xml:space="preserve">           nales, civiles, políticas y religiosas</t>
  </si>
  <si>
    <t xml:space="preserve">           esparcimiento</t>
  </si>
  <si>
    <t xml:space="preserve">           personales</t>
  </si>
  <si>
    <t>2/ A partir de julio de 1995 la banca comercial incluye a las filiales de bancos extranjeros establecidos en México.</t>
  </si>
  <si>
    <t>3/ El renglón de ajuste estadístico corresponde a las diferencias entre la fuente de información contable y el reporte detallado de la cartera de crédito.</t>
  </si>
  <si>
    <t>4/ El crédito operado entre bancos del mismo tipo (intrabancario), no está considerado en las sumas.   </t>
  </si>
  <si>
    <t xml:space="preserve">1/ Los saldos de los niveles agregados pueden no coincidir con la suma de sus componentes como resultado del redondeo de las cifras. </t>
  </si>
  <si>
    <t>Diferencia</t>
  </si>
  <si>
    <t>bc</t>
  </si>
  <si>
    <t xml:space="preserve">        - Transporte, almacenamiento y comunica-</t>
  </si>
  <si>
    <t xml:space="preserve">           ciones</t>
  </si>
  <si>
    <t xml:space="preserve">  VIII. Gubernamental, servicios de administración</t>
  </si>
  <si>
    <t xml:space="preserve"> CARTERA VENCIDA TOTAL (I a IX)</t>
  </si>
  <si>
    <t xml:space="preserve">          pública, defensa y seguridad social</t>
  </si>
  <si>
    <r>
      <t xml:space="preserve">Cartera vencida total del sistema bancario </t>
    </r>
    <r>
      <rPr>
        <b/>
        <vertAlign val="superscript"/>
        <sz val="8.5"/>
        <rFont val="Soberana Sans Light"/>
        <family val="3"/>
      </rPr>
      <t>1/</t>
    </r>
  </si>
  <si>
    <r>
      <t xml:space="preserve">Banca 
Comercial </t>
    </r>
    <r>
      <rPr>
        <vertAlign val="superscript"/>
        <sz val="6"/>
        <rFont val="Soberana Sans Light"/>
        <family val="3"/>
      </rPr>
      <t>2/</t>
    </r>
  </si>
  <si>
    <r>
      <t xml:space="preserve">  VI. Renglón de ajuste estadístico </t>
    </r>
    <r>
      <rPr>
        <vertAlign val="superscript"/>
        <sz val="5.5"/>
        <rFont val="Soberana Sans Light"/>
        <family val="3"/>
      </rPr>
      <t>3/</t>
    </r>
  </si>
  <si>
    <r>
      <t xml:space="preserve">  X. Crédito intrabancario </t>
    </r>
    <r>
      <rPr>
        <vertAlign val="superscript"/>
        <sz val="5.5"/>
        <rFont val="Soberana Sans Light"/>
        <family val="3"/>
      </rPr>
      <t>4/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</si>
</sst>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);\-\ #,##0_)"/>
    <numFmt numFmtId="165" formatCode="###,##0____;\-\ ###,##0____"/>
    <numFmt numFmtId="166" formatCode="###,##0__;\-\ ###,##0__"/>
  </numFmts>
  <fonts count="25">
    <font>
      <sz val="10"/>
      <name val="Arial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6"/>
      <name val="Presidencia Fina"/>
      <family val="3"/>
    </font>
    <font>
      <sz val="10"/>
      <name val="Presidencia Fina"/>
      <family val="3"/>
    </font>
    <font>
      <sz val="7.5"/>
      <name val="Presidencia Fina"/>
      <family val="3"/>
    </font>
    <font>
      <sz val="7"/>
      <name val="Presidencia Fina"/>
      <family val="3"/>
    </font>
    <font>
      <sz val="14"/>
      <name val="Presidencia Base"/>
      <family val="3"/>
    </font>
    <font>
      <sz val="6.5"/>
      <name val="Presidencia Fina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10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sz val="4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 applyProtection="1">
      <alignment horizontal="right" vertical="center"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/>
    <xf numFmtId="3" fontId="18" fillId="0" borderId="0" xfId="0" applyNumberFormat="1" applyFont="1" applyFill="1" applyBorder="1" applyAlignment="1" applyProtection="1">
      <alignment horizontal="center"/>
    </xf>
    <xf numFmtId="3" fontId="20" fillId="0" borderId="0" xfId="1" applyNumberFormat="1" applyFont="1" applyFill="1" applyBorder="1" applyAlignment="1">
      <alignment horizontal="right"/>
    </xf>
    <xf numFmtId="0" fontId="21" fillId="0" borderId="0" xfId="0" applyFont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/>
    <xf numFmtId="0" fontId="13" fillId="2" borderId="2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166" fontId="16" fillId="0" borderId="3" xfId="0" applyNumberFormat="1" applyFont="1" applyFill="1" applyBorder="1" applyAlignment="1" applyProtection="1">
      <alignment horizontal="right" vertical="center"/>
    </xf>
    <xf numFmtId="166" fontId="14" fillId="0" borderId="3" xfId="0" applyNumberFormat="1" applyFont="1" applyFill="1" applyBorder="1" applyAlignment="1" applyProtection="1">
      <alignment horizontal="right" vertical="center"/>
    </xf>
    <xf numFmtId="166" fontId="9" fillId="0" borderId="4" xfId="0" applyNumberFormat="1" applyFont="1" applyBorder="1" applyAlignment="1" applyProtection="1">
      <alignment horizontal="right" vertical="center"/>
    </xf>
    <xf numFmtId="166" fontId="4" fillId="0" borderId="2" xfId="0" applyNumberFormat="1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Continuous"/>
    </xf>
    <xf numFmtId="0" fontId="0" fillId="0" borderId="0" xfId="0" applyFill="1"/>
    <xf numFmtId="0" fontId="13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2" fillId="2" borderId="1" xfId="0" applyFont="1" applyFill="1" applyBorder="1" applyAlignment="1" applyProtection="1">
      <alignment horizontal="centerContinuous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36</xdr:row>
      <xdr:rowOff>0</xdr:rowOff>
    </xdr:from>
    <xdr:to>
      <xdr:col>0</xdr:col>
      <xdr:colOff>904875</xdr:colOff>
      <xdr:row>36</xdr:row>
      <xdr:rowOff>0</xdr:rowOff>
    </xdr:to>
    <xdr:sp macro="" textlink="">
      <xdr:nvSpPr>
        <xdr:cNvPr id="4" name="Texto 5"/>
        <xdr:cNvSpPr txBox="1">
          <a:spLocks noChangeArrowheads="1"/>
        </xdr:cNvSpPr>
      </xdr:nvSpPr>
      <xdr:spPr bwMode="auto">
        <a:xfrm>
          <a:off x="1581150" y="4810125"/>
          <a:ext cx="171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0</xdr:col>
      <xdr:colOff>838200</xdr:colOff>
      <xdr:row>10</xdr:row>
      <xdr:rowOff>0</xdr:rowOff>
    </xdr:from>
    <xdr:to>
      <xdr:col>0</xdr:col>
      <xdr:colOff>971550</xdr:colOff>
      <xdr:row>10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685925" y="18859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0</xdr:col>
      <xdr:colOff>847725</xdr:colOff>
      <xdr:row>25</xdr:row>
      <xdr:rowOff>0</xdr:rowOff>
    </xdr:from>
    <xdr:to>
      <xdr:col>0</xdr:col>
      <xdr:colOff>981075</xdr:colOff>
      <xdr:row>25</xdr:row>
      <xdr:rowOff>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695450" y="35242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0</xdr:col>
      <xdr:colOff>838200</xdr:colOff>
      <xdr:row>36</xdr:row>
      <xdr:rowOff>0</xdr:rowOff>
    </xdr:from>
    <xdr:to>
      <xdr:col>0</xdr:col>
      <xdr:colOff>971550</xdr:colOff>
      <xdr:row>36</xdr:row>
      <xdr:rowOff>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685925" y="48101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3/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211" name="Text Box 624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212" name="Text Box 62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14" name="Text Box 62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38100</xdr:rowOff>
    </xdr:to>
    <xdr:sp macro="" textlink="">
      <xdr:nvSpPr>
        <xdr:cNvPr id="215" name="Texto 5"/>
        <xdr:cNvSpPr txBox="1">
          <a:spLocks noChangeArrowheads="1"/>
        </xdr:cNvSpPr>
      </xdr:nvSpPr>
      <xdr:spPr bwMode="auto">
        <a:xfrm>
          <a:off x="17240250" y="342900"/>
          <a:ext cx="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16" name="Text Box 62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76200</xdr:rowOff>
    </xdr:to>
    <xdr:sp macro="" textlink="">
      <xdr:nvSpPr>
        <xdr:cNvPr id="217" name="Text Box 630"/>
        <xdr:cNvSpPr txBox="1">
          <a:spLocks noChangeArrowheads="1"/>
        </xdr:cNvSpPr>
      </xdr:nvSpPr>
      <xdr:spPr bwMode="auto">
        <a:xfrm>
          <a:off x="1724025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218" name="Text Box 827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219" name="Text Box 828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20" name="Text Box 82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21" name="Text Box 83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22" name="Text Box 83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23" name="Text Box 83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76200</xdr:rowOff>
    </xdr:to>
    <xdr:sp macro="" textlink="">
      <xdr:nvSpPr>
        <xdr:cNvPr id="224" name="Text Box 834"/>
        <xdr:cNvSpPr txBox="1">
          <a:spLocks noChangeArrowheads="1"/>
        </xdr:cNvSpPr>
      </xdr:nvSpPr>
      <xdr:spPr bwMode="auto">
        <a:xfrm>
          <a:off x="1724025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152400</xdr:rowOff>
    </xdr:to>
    <xdr:sp macro="" textlink="">
      <xdr:nvSpPr>
        <xdr:cNvPr id="4778" name="Text Box 8968"/>
        <xdr:cNvSpPr txBox="1">
          <a:spLocks noChangeArrowheads="1"/>
        </xdr:cNvSpPr>
      </xdr:nvSpPr>
      <xdr:spPr bwMode="auto">
        <a:xfrm>
          <a:off x="17240250" y="96202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p/</a:t>
          </a:r>
          <a:endParaRPr lang="es-MX" sz="700" b="0" i="0" u="none" strike="noStrike" baseline="0">
            <a:solidFill>
              <a:srgbClr val="000000"/>
            </a:solidFill>
            <a:latin typeface="EurekaSans-Regular"/>
          </a:endParaRP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EurekaSans-Regular"/>
          </a:endParaRP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4779" name="Text Box 9013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80" name="Text Box 901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81" name="Text Box 901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82" name="Text Box 901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83" name="Text Box 901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84" name="Text Box 901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4785" name="Text Box 9019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86" name="Text Box 902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87" name="Text Box 902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88" name="Text Box 902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89" name="Text Box 902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90" name="Text Box 902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4791" name="Text Box 902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92" name="Text Box 902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93" name="Text Box 902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94" name="Text Box 902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95" name="Text Box 902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96" name="Text Box 903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4797" name="Text Box 9031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98" name="Text Box 903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799" name="Text Box 903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800" name="Text Box 903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801" name="Text Box 903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802" name="Text Box 903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092" name="Text Box 9447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093" name="Text Box 9448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094" name="Text Box 9449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095" name="Text Box 9450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096" name="Text Box 9451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097" name="Text Box 945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098" name="Text Box 945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099" name="Text Box 945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00" name="Text Box 945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01" name="Text Box 945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02" name="Text Box 9457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03" name="Text Box 9458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04" name="Text Box 9459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05" name="Text Box 9460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06" name="Text Box 946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07" name="Text Box 946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08" name="Text Box 946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09" name="Text Box 946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10" name="Text Box 946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11" name="Text Box 946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12" name="Text Box 946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13" name="Text Box 946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14" name="Text Box 946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15" name="Text Box 947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16" name="Text Box 947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17" name="Text Box 947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18" name="Text Box 947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19" name="Text Box 947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20" name="Text Box 947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21" name="Text Box 947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22" name="Text Box 947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23" name="Text Box 947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24" name="Text Box 947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25" name="Text Box 948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26" name="Text Box 948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27" name="Text Box 948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28" name="Text Box 948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29" name="Text Box 948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30" name="Text Box 948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31" name="Text Box 948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32" name="Text Box 948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33" name="Text Box 948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34" name="Text Box 948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35" name="Text Box 949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36" name="Text Box 9491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37" name="Text Box 9492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38" name="Text Box 9493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39" name="Text Box 9494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40" name="Text Box 949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41" name="Text Box 949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42" name="Text Box 949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43" name="Text Box 949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44" name="Text Box 949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45" name="Text Box 950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46" name="Text Box 9501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47" name="Text Box 9502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48" name="Text Box 9503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49" name="Text Box 9504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50" name="Text Box 950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51" name="Text Box 950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52" name="Text Box 950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53" name="Text Box 950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54" name="Text Box 950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55" name="Text Box 951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56" name="Text Box 951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57" name="Text Box 951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58" name="Text Box 951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59" name="Text Box 951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60" name="Text Box 951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61" name="Text Box 951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62" name="Text Box 951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63" name="Text Box 951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64" name="Text Box 951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65" name="Text Box 952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66" name="Text Box 952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67" name="Text Box 952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68" name="Text Box 952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69" name="Text Box 952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70" name="Text Box 952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71" name="Text Box 952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72" name="Text Box 952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73" name="Text Box 952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74" name="Text Box 9529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75" name="Text Box 9530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76" name="Text Box 9531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77" name="Text Box 9532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78" name="Text Box 9533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79" name="Text Box 953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80" name="Text Box 953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81" name="Text Box 953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82" name="Text Box 953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83" name="Text Box 953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84" name="Text Box 9539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85" name="Text Box 9540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86" name="Text Box 9541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187" name="Text Box 9542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88" name="Text Box 954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89" name="Text Box 954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90" name="Text Box 954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91" name="Text Box 954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92" name="Text Box 954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93" name="Text Box 954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94" name="Text Box 954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95" name="Text Box 955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96" name="Text Box 955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97" name="Text Box 955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98" name="Text Box 955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199" name="Text Box 955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00" name="Text Box 955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01" name="Text Box 955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02" name="Text Box 955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03" name="Text Box 955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04" name="Text Box 955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05" name="Text Box 956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06" name="Text Box 956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07" name="Text Box 956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08" name="Text Box 956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09" name="Text Box 956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10" name="Text Box 956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11" name="Text Box 956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12" name="Text Box 9567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13" name="Text Box 956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14" name="Text Box 956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15" name="Text Box 957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16" name="Text Box 957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17" name="Text Box 957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18" name="Text Box 9573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19" name="Text Box 9574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20" name="Text Box 957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21" name="Text Box 9576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22" name="Text Box 9577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23" name="Text Box 957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24" name="Text Box 957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25" name="Text Box 958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26" name="Text Box 958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27" name="Text Box 958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28" name="Text Box 9583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29" name="Text Box 9584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30" name="Text Box 958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31" name="Text Box 9586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32" name="Text Box 958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33" name="Text Box 958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34" name="Text Box 958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35" name="Text Box 959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36" name="Text Box 959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37" name="Text Box 959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38" name="Text Box 959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39" name="Text Box 959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40" name="Text Box 959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41" name="Text Box 959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42" name="Text Box 959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43" name="Text Box 959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44" name="Text Box 959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45" name="Text Box 960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46" name="Text Box 960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47" name="Text Box 960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48" name="Text Box 960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49" name="Text Box 960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50" name="Text Box 960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51" name="Text Box 960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52" name="Text Box 960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53" name="Text Box 960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54" name="Text Box 960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55" name="Text Box 961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56" name="Text Box 9611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57" name="Text Box 9612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58" name="Text Box 9613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59" name="Text Box 9614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60" name="Text Box 961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61" name="Text Box 961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62" name="Text Box 961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63" name="Text Box 961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64" name="Text Box 961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65" name="Text Box 962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66" name="Text Box 9621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67" name="Text Box 9622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68" name="Text Box 9623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69" name="Text Box 9624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70" name="Text Box 962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71" name="Text Box 962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72" name="Text Box 962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73" name="Text Box 962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74" name="Text Box 962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75" name="Text Box 963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76" name="Text Box 963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77" name="Text Box 963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78" name="Text Box 963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79" name="Text Box 963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80" name="Text Box 963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81" name="Text Box 963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82" name="Text Box 963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83" name="Text Box 963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84" name="Text Box 963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85" name="Text Box 964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86" name="Text Box 964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87" name="Text Box 964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88" name="Text Box 964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89" name="Text Box 964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90" name="Text Box 964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91" name="Text Box 964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92" name="Text Box 964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93" name="Text Box 964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294" name="Text Box 9649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95" name="Text Box 965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96" name="Text Box 965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97" name="Text Box 965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98" name="Text Box 965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299" name="Text Box 965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00" name="Text Box 965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01" name="Text Box 9656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02" name="Text Box 9657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03" name="Text Box 9658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04" name="Text Box 9659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05" name="Text Box 966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06" name="Text Box 966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07" name="Text Box 966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08" name="Text Box 966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09" name="Text Box 966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10" name="Text Box 966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11" name="Text Box 9666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12" name="Text Box 9667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13" name="Text Box 9668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14" name="Text Box 966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15" name="Text Box 967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16" name="Text Box 967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17" name="Text Box 967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18" name="Text Box 967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19" name="Text Box 967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20" name="Text Box 967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21" name="Text Box 967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22" name="Text Box 967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23" name="Text Box 967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24" name="Text Box 967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25" name="Text Box 968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26" name="Text Box 968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27" name="Text Box 968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28" name="Text Box 968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29" name="Text Box 968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30" name="Text Box 968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31" name="Text Box 968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32" name="Text Box 968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33" name="Text Box 968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34" name="Text Box 968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35" name="Text Box 969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36" name="Text Box 969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37" name="Text Box 969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38" name="Text Box 9693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39" name="Text Box 9694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40" name="Text Box 969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41" name="Text Box 9696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42" name="Text Box 9697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43" name="Text Box 969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44" name="Text Box 969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45" name="Text Box 970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46" name="Text Box 970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47" name="Text Box 970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48" name="Text Box 9703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49" name="Text Box 9704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50" name="Text Box 970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51" name="Text Box 9706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52" name="Text Box 970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53" name="Text Box 970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54" name="Text Box 970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55" name="Text Box 971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56" name="Text Box 971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57" name="Text Box 971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58" name="Text Box 971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59" name="Text Box 971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60" name="Text Box 971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61" name="Text Box 971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62" name="Text Box 971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63" name="Text Box 971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64" name="Text Box 971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65" name="Text Box 972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66" name="Text Box 972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67" name="Text Box 972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68" name="Text Box 972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69" name="Text Box 972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70" name="Text Box 972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71" name="Text Box 972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72" name="Text Box 972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73" name="Text Box 972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74" name="Text Box 972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75" name="Text Box 973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76" name="Text Box 9731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77" name="Text Box 973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78" name="Text Box 973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79" name="Text Box 973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80" name="Text Box 973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81" name="Text Box 973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82" name="Text Box 9737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83" name="Text Box 9738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84" name="Text Box 9739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85" name="Text Box 9740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86" name="Text Box 9741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87" name="Text Box 974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88" name="Text Box 974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89" name="Text Box 974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90" name="Text Box 974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91" name="Text Box 974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92" name="Text Box 9747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93" name="Text Box 9748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94" name="Text Box 9749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395" name="Text Box 9750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96" name="Text Box 975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97" name="Text Box 975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98" name="Text Box 975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399" name="Text Box 975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00" name="Text Box 975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01" name="Text Box 975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02" name="Text Box 975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03" name="Text Box 975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04" name="Text Box 975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05" name="Text Box 976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06" name="Text Box 976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07" name="Text Box 976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08" name="Text Box 976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09" name="Text Box 976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10" name="Text Box 976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11" name="Text Box 976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12" name="Text Box 976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13" name="Text Box 976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14" name="Text Box 976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15" name="Text Box 977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16" name="Text Box 977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17" name="Text Box 977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18" name="Text Box 977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419" name="Text Box 977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171450</xdr:rowOff>
    </xdr:to>
    <xdr:sp macro="" textlink="">
      <xdr:nvSpPr>
        <xdr:cNvPr id="5420" name="Text Box 9775"/>
        <xdr:cNvSpPr txBox="1">
          <a:spLocks noChangeArrowheads="1"/>
        </xdr:cNvSpPr>
      </xdr:nvSpPr>
      <xdr:spPr bwMode="auto">
        <a:xfrm>
          <a:off x="17240250" y="962025"/>
          <a:ext cx="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  <a:endParaRPr lang="es-MX" sz="700" b="0" i="0" u="none" strike="noStrike" baseline="0">
            <a:solidFill>
              <a:srgbClr val="000000"/>
            </a:solidFill>
            <a:latin typeface="EurekaSans-Regular"/>
          </a:endParaRP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EurekaSans-Regular"/>
          </a:endParaRP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623" name="Text Box 10205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24" name="Text Box 1020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25" name="Text Box 1020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26" name="Text Box 1020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27" name="Text Box 1020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28" name="Text Box 1021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629" name="Text Box 10211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30" name="Text Box 1021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31" name="Text Box 10213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32" name="Text Box 1021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33" name="Text Box 1021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34" name="Text Box 1021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635" name="Text Box 10217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36" name="Text Box 1021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37" name="Text Box 10219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38" name="Text Box 10220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39" name="Text Box 10221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40" name="Text Box 10222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76200</xdr:rowOff>
    </xdr:to>
    <xdr:sp macro="" textlink="">
      <xdr:nvSpPr>
        <xdr:cNvPr id="5641" name="Text Box 10223"/>
        <xdr:cNvSpPr txBox="1">
          <a:spLocks noChangeArrowheads="1"/>
        </xdr:cNvSpPr>
      </xdr:nvSpPr>
      <xdr:spPr bwMode="auto">
        <a:xfrm>
          <a:off x="17240250" y="14478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42" name="Text Box 10224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43" name="Text Box 10225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44" name="Text Box 10226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45" name="Text Box 10227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646" name="Text Box 10228"/>
        <xdr:cNvSpPr txBox="1">
          <a:spLocks noChangeArrowheads="1"/>
        </xdr:cNvSpPr>
      </xdr:nvSpPr>
      <xdr:spPr bwMode="auto">
        <a:xfrm>
          <a:off x="1724025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73" name="Text Box 29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74" name="Text Box 3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75" name="Text Box 4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76" name="Text Box 43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77" name="Text Box 4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78" name="Text Box 45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79" name="Text Box 57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80" name="Text Box 59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6081" name="Text Box 61"/>
        <xdr:cNvSpPr txBox="1">
          <a:spLocks noChangeArrowheads="1"/>
        </xdr:cNvSpPr>
      </xdr:nvSpPr>
      <xdr:spPr bwMode="auto">
        <a:xfrm>
          <a:off x="9486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82" name="Text Box 6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83" name="Text Box 63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84" name="Text Box 6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85" name="Text Box 65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6086" name="Text Box 66"/>
        <xdr:cNvSpPr txBox="1">
          <a:spLocks noChangeArrowheads="1"/>
        </xdr:cNvSpPr>
      </xdr:nvSpPr>
      <xdr:spPr bwMode="auto">
        <a:xfrm>
          <a:off x="9486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6087" name="Text Box 67"/>
        <xdr:cNvSpPr txBox="1">
          <a:spLocks noChangeArrowheads="1"/>
        </xdr:cNvSpPr>
      </xdr:nvSpPr>
      <xdr:spPr bwMode="auto">
        <a:xfrm>
          <a:off x="9486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88" name="Text Box 6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89" name="Text Box 7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6090" name="Text Box 72"/>
        <xdr:cNvSpPr txBox="1">
          <a:spLocks noChangeArrowheads="1"/>
        </xdr:cNvSpPr>
      </xdr:nvSpPr>
      <xdr:spPr bwMode="auto">
        <a:xfrm>
          <a:off x="9486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91" name="Text Box 8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92" name="Text Box 87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93" name="Text Box 8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94" name="Text Box 89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6095" name="Text Box 90"/>
        <xdr:cNvSpPr txBox="1">
          <a:spLocks noChangeArrowheads="1"/>
        </xdr:cNvSpPr>
      </xdr:nvSpPr>
      <xdr:spPr bwMode="auto">
        <a:xfrm>
          <a:off x="9486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6096" name="Text Box 91"/>
        <xdr:cNvSpPr txBox="1">
          <a:spLocks noChangeArrowheads="1"/>
        </xdr:cNvSpPr>
      </xdr:nvSpPr>
      <xdr:spPr bwMode="auto">
        <a:xfrm>
          <a:off x="9486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97" name="Text Box 9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98" name="Text Box 93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099" name="Text Box 9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00" name="Text Box 95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6101" name="Text Box 96"/>
        <xdr:cNvSpPr txBox="1">
          <a:spLocks noChangeArrowheads="1"/>
        </xdr:cNvSpPr>
      </xdr:nvSpPr>
      <xdr:spPr bwMode="auto">
        <a:xfrm>
          <a:off x="9486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6102" name="Text Box 97"/>
        <xdr:cNvSpPr txBox="1">
          <a:spLocks noChangeArrowheads="1"/>
        </xdr:cNvSpPr>
      </xdr:nvSpPr>
      <xdr:spPr bwMode="auto">
        <a:xfrm>
          <a:off x="9486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03" name="Text Box 904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04" name="Text Box 904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05" name="Text Box 9045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06" name="Text Box 904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07" name="Text Box 9051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08" name="Text Box 905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09" name="Text Box 9053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10" name="Text Box 905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11" name="Text Box 905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12" name="Text Box 905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13" name="Text Box 9059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14" name="Text Box 906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15" name="Text Box 9061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16" name="Text Box 906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17" name="Text Box 9063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18" name="Text Box 906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19" name="Text Box 9067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20" name="Text Box 906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21" name="Text Box 9069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22" name="Text Box 907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23" name="Text Box 9071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24" name="Text Box 907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25" name="Text Box 9073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26" name="Text Box 907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27" name="Text Box 908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28" name="Text Box 908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29" name="Text Box 9089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30" name="Text Box 909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31" name="Text Box 9095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32" name="Text Box 909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33" name="Text Box 9097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34" name="Text Box 909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35" name="Text Box 910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36" name="Text Box 910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37" name="Text Box 9103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38" name="Text Box 910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39" name="Text Box 9105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40" name="Text Box 910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41" name="Text Box 9107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42" name="Text Box 910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43" name="Text Box 9111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44" name="Text Box 911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45" name="Text Box 9113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46" name="Text Box 911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47" name="Text Box 9115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48" name="Text Box 911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49" name="Text Box 9117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50" name="Text Box 911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51" name="Text Box 920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52" name="Text Box 920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53" name="Text Box 9209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54" name="Text Box 921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55" name="Text Box 9215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56" name="Text Box 921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57" name="Text Box 9217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58" name="Text Box 921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59" name="Text Box 922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60" name="Text Box 922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61" name="Text Box 9223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62" name="Text Box 922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63" name="Text Box 9225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64" name="Text Box 922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65" name="Text Box 9227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66" name="Text Box 922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67" name="Text Box 9231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68" name="Text Box 923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69" name="Text Box 9233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70" name="Text Box 923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71" name="Text Box 9235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72" name="Text Box 923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73" name="Text Box 9237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74" name="Text Box 923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75" name="Text Box 925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76" name="Text Box 925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77" name="Text Box 9253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78" name="Text Box 925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79" name="Text Box 9259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80" name="Text Box 926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81" name="Text Box 9261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82" name="Text Box 926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83" name="Text Box 9264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84" name="Text Box 926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85" name="Text Box 9267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86" name="Text Box 926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87" name="Text Box 9269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88" name="Text Box 927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89" name="Text Box 9271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90" name="Text Box 927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91" name="Text Box 9275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92" name="Text Box 9276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93" name="Text Box 9277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94" name="Text Box 9278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95" name="Text Box 9279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96" name="Text Box 9280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97" name="Text Box 9281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198" name="Text Box 9282"/>
        <xdr:cNvSpPr txBox="1">
          <a:spLocks noChangeArrowheads="1"/>
        </xdr:cNvSpPr>
      </xdr:nvSpPr>
      <xdr:spPr bwMode="auto">
        <a:xfrm>
          <a:off x="9486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76200</xdr:rowOff>
    </xdr:to>
    <xdr:sp macro="" textlink="">
      <xdr:nvSpPr>
        <xdr:cNvPr id="6209" name="Text Box 61"/>
        <xdr:cNvSpPr txBox="1">
          <a:spLocks noChangeArrowheads="1"/>
        </xdr:cNvSpPr>
      </xdr:nvSpPr>
      <xdr:spPr bwMode="auto">
        <a:xfrm>
          <a:off x="3009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76200</xdr:rowOff>
    </xdr:to>
    <xdr:sp macro="" textlink="">
      <xdr:nvSpPr>
        <xdr:cNvPr id="6214" name="Text Box 66"/>
        <xdr:cNvSpPr txBox="1">
          <a:spLocks noChangeArrowheads="1"/>
        </xdr:cNvSpPr>
      </xdr:nvSpPr>
      <xdr:spPr bwMode="auto">
        <a:xfrm>
          <a:off x="3009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76200</xdr:rowOff>
    </xdr:to>
    <xdr:sp macro="" textlink="">
      <xdr:nvSpPr>
        <xdr:cNvPr id="6215" name="Text Box 67"/>
        <xdr:cNvSpPr txBox="1">
          <a:spLocks noChangeArrowheads="1"/>
        </xdr:cNvSpPr>
      </xdr:nvSpPr>
      <xdr:spPr bwMode="auto">
        <a:xfrm>
          <a:off x="3009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76200</xdr:rowOff>
    </xdr:to>
    <xdr:sp macro="" textlink="">
      <xdr:nvSpPr>
        <xdr:cNvPr id="6218" name="Text Box 72"/>
        <xdr:cNvSpPr txBox="1">
          <a:spLocks noChangeArrowheads="1"/>
        </xdr:cNvSpPr>
      </xdr:nvSpPr>
      <xdr:spPr bwMode="auto">
        <a:xfrm>
          <a:off x="3009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20" name="Text Box 87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21" name="Text Box 8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22" name="Text Box 89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76200</xdr:rowOff>
    </xdr:to>
    <xdr:sp macro="" textlink="">
      <xdr:nvSpPr>
        <xdr:cNvPr id="6223" name="Text Box 90"/>
        <xdr:cNvSpPr txBox="1">
          <a:spLocks noChangeArrowheads="1"/>
        </xdr:cNvSpPr>
      </xdr:nvSpPr>
      <xdr:spPr bwMode="auto">
        <a:xfrm>
          <a:off x="3009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76200</xdr:rowOff>
    </xdr:to>
    <xdr:sp macro="" textlink="">
      <xdr:nvSpPr>
        <xdr:cNvPr id="6224" name="Text Box 91"/>
        <xdr:cNvSpPr txBox="1">
          <a:spLocks noChangeArrowheads="1"/>
        </xdr:cNvSpPr>
      </xdr:nvSpPr>
      <xdr:spPr bwMode="auto">
        <a:xfrm>
          <a:off x="3009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25" name="Text Box 9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26" name="Text Box 93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27" name="Text Box 94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28" name="Text Box 95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76200</xdr:rowOff>
    </xdr:to>
    <xdr:sp macro="" textlink="">
      <xdr:nvSpPr>
        <xdr:cNvPr id="6229" name="Text Box 96"/>
        <xdr:cNvSpPr txBox="1">
          <a:spLocks noChangeArrowheads="1"/>
        </xdr:cNvSpPr>
      </xdr:nvSpPr>
      <xdr:spPr bwMode="auto">
        <a:xfrm>
          <a:off x="3009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76200</xdr:rowOff>
    </xdr:to>
    <xdr:sp macro="" textlink="">
      <xdr:nvSpPr>
        <xdr:cNvPr id="6230" name="Text Box 97"/>
        <xdr:cNvSpPr txBox="1">
          <a:spLocks noChangeArrowheads="1"/>
        </xdr:cNvSpPr>
      </xdr:nvSpPr>
      <xdr:spPr bwMode="auto">
        <a:xfrm>
          <a:off x="30099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31" name="Text Box 904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32" name="Text Box 9044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33" name="Text Box 9045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34" name="Text Box 904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35" name="Text Box 9051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36" name="Text Box 905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37" name="Text Box 9053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38" name="Text Box 9054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39" name="Text Box 905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40" name="Text Box 905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41" name="Text Box 9059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42" name="Text Box 9060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43" name="Text Box 9061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44" name="Text Box 906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45" name="Text Box 9063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46" name="Text Box 9064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47" name="Text Box 9067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48" name="Text Box 906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49" name="Text Box 9069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50" name="Text Box 9070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51" name="Text Box 9071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52" name="Text Box 907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53" name="Text Box 9073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54" name="Text Box 9074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55" name="Text Box 908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56" name="Text Box 908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57" name="Text Box 9089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58" name="Text Box 9090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59" name="Text Box 9095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60" name="Text Box 909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61" name="Text Box 9097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62" name="Text Box 909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63" name="Text Box 9100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64" name="Text Box 910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65" name="Text Box 9103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66" name="Text Box 9104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67" name="Text Box 9105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68" name="Text Box 910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69" name="Text Box 9107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70" name="Text Box 910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71" name="Text Box 9111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72" name="Text Box 911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73" name="Text Box 9113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74" name="Text Box 9114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75" name="Text Box 9115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76" name="Text Box 911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77" name="Text Box 9117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78" name="Text Box 911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79" name="Text Box 920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80" name="Text Box 920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81" name="Text Box 9209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82" name="Text Box 9210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83" name="Text Box 9215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84" name="Text Box 921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85" name="Text Box 9217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86" name="Text Box 921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87" name="Text Box 9220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88" name="Text Box 922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89" name="Text Box 9223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90" name="Text Box 9224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91" name="Text Box 9225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92" name="Text Box 922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93" name="Text Box 9227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94" name="Text Box 922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95" name="Text Box 9231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96" name="Text Box 923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97" name="Text Box 9233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98" name="Text Box 9234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299" name="Text Box 9235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00" name="Text Box 923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01" name="Text Box 9237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02" name="Text Box 923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03" name="Text Box 9250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04" name="Text Box 925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05" name="Text Box 9253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06" name="Text Box 9254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07" name="Text Box 9259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08" name="Text Box 9260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09" name="Text Box 9261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10" name="Text Box 926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11" name="Text Box 9264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12" name="Text Box 926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13" name="Text Box 9267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14" name="Text Box 926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15" name="Text Box 9269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16" name="Text Box 9270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17" name="Text Box 9271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18" name="Text Box 927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19" name="Text Box 9275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20" name="Text Box 9276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21" name="Text Box 9277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22" name="Text Box 9278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23" name="Text Box 9279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24" name="Text Box 9280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25" name="Text Box 9281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26" name="Text Box 9282"/>
        <xdr:cNvSpPr txBox="1">
          <a:spLocks noChangeArrowheads="1"/>
        </xdr:cNvSpPr>
      </xdr:nvSpPr>
      <xdr:spPr bwMode="auto">
        <a:xfrm>
          <a:off x="30099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30" name="Text Box 3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31" name="Text Box 4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32" name="Text Box 43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33" name="Text Box 4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34" name="Text Box 45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35" name="Text Box 57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36" name="Text Box 59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76200</xdr:rowOff>
    </xdr:to>
    <xdr:sp macro="" textlink="">
      <xdr:nvSpPr>
        <xdr:cNvPr id="6337" name="Text Box 61"/>
        <xdr:cNvSpPr txBox="1">
          <a:spLocks noChangeArrowheads="1"/>
        </xdr:cNvSpPr>
      </xdr:nvSpPr>
      <xdr:spPr bwMode="auto">
        <a:xfrm>
          <a:off x="43053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38" name="Text Box 6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39" name="Text Box 63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40" name="Text Box 6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41" name="Text Box 65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76200</xdr:rowOff>
    </xdr:to>
    <xdr:sp macro="" textlink="">
      <xdr:nvSpPr>
        <xdr:cNvPr id="6342" name="Text Box 66"/>
        <xdr:cNvSpPr txBox="1">
          <a:spLocks noChangeArrowheads="1"/>
        </xdr:cNvSpPr>
      </xdr:nvSpPr>
      <xdr:spPr bwMode="auto">
        <a:xfrm>
          <a:off x="43053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76200</xdr:rowOff>
    </xdr:to>
    <xdr:sp macro="" textlink="">
      <xdr:nvSpPr>
        <xdr:cNvPr id="6343" name="Text Box 67"/>
        <xdr:cNvSpPr txBox="1">
          <a:spLocks noChangeArrowheads="1"/>
        </xdr:cNvSpPr>
      </xdr:nvSpPr>
      <xdr:spPr bwMode="auto">
        <a:xfrm>
          <a:off x="43053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44" name="Text Box 6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45" name="Text Box 7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76200</xdr:rowOff>
    </xdr:to>
    <xdr:sp macro="" textlink="">
      <xdr:nvSpPr>
        <xdr:cNvPr id="6346" name="Text Box 72"/>
        <xdr:cNvSpPr txBox="1">
          <a:spLocks noChangeArrowheads="1"/>
        </xdr:cNvSpPr>
      </xdr:nvSpPr>
      <xdr:spPr bwMode="auto">
        <a:xfrm>
          <a:off x="43053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47" name="Text Box 8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48" name="Text Box 87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49" name="Text Box 8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50" name="Text Box 89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76200</xdr:rowOff>
    </xdr:to>
    <xdr:sp macro="" textlink="">
      <xdr:nvSpPr>
        <xdr:cNvPr id="6351" name="Text Box 90"/>
        <xdr:cNvSpPr txBox="1">
          <a:spLocks noChangeArrowheads="1"/>
        </xdr:cNvSpPr>
      </xdr:nvSpPr>
      <xdr:spPr bwMode="auto">
        <a:xfrm>
          <a:off x="43053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76200</xdr:rowOff>
    </xdr:to>
    <xdr:sp macro="" textlink="">
      <xdr:nvSpPr>
        <xdr:cNvPr id="6352" name="Text Box 91"/>
        <xdr:cNvSpPr txBox="1">
          <a:spLocks noChangeArrowheads="1"/>
        </xdr:cNvSpPr>
      </xdr:nvSpPr>
      <xdr:spPr bwMode="auto">
        <a:xfrm>
          <a:off x="43053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53" name="Text Box 9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54" name="Text Box 93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55" name="Text Box 9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56" name="Text Box 95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76200</xdr:rowOff>
    </xdr:to>
    <xdr:sp macro="" textlink="">
      <xdr:nvSpPr>
        <xdr:cNvPr id="6357" name="Text Box 96"/>
        <xdr:cNvSpPr txBox="1">
          <a:spLocks noChangeArrowheads="1"/>
        </xdr:cNvSpPr>
      </xdr:nvSpPr>
      <xdr:spPr bwMode="auto">
        <a:xfrm>
          <a:off x="43053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76200</xdr:rowOff>
    </xdr:to>
    <xdr:sp macro="" textlink="">
      <xdr:nvSpPr>
        <xdr:cNvPr id="6358" name="Text Box 97"/>
        <xdr:cNvSpPr txBox="1">
          <a:spLocks noChangeArrowheads="1"/>
        </xdr:cNvSpPr>
      </xdr:nvSpPr>
      <xdr:spPr bwMode="auto">
        <a:xfrm>
          <a:off x="43053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59" name="Text Box 904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60" name="Text Box 904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61" name="Text Box 9045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62" name="Text Box 904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63" name="Text Box 9051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64" name="Text Box 905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65" name="Text Box 9053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66" name="Text Box 905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67" name="Text Box 905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68" name="Text Box 905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69" name="Text Box 9059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70" name="Text Box 906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71" name="Text Box 9061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72" name="Text Box 906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73" name="Text Box 9063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74" name="Text Box 906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75" name="Text Box 9067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76" name="Text Box 906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77" name="Text Box 9069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78" name="Text Box 907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79" name="Text Box 9071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80" name="Text Box 907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81" name="Text Box 9073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82" name="Text Box 907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83" name="Text Box 908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84" name="Text Box 908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85" name="Text Box 9089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86" name="Text Box 909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87" name="Text Box 9095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88" name="Text Box 909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89" name="Text Box 9097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90" name="Text Box 909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91" name="Text Box 910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92" name="Text Box 910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93" name="Text Box 9103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94" name="Text Box 910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95" name="Text Box 9105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96" name="Text Box 910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97" name="Text Box 9107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98" name="Text Box 910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99" name="Text Box 9111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00" name="Text Box 911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01" name="Text Box 9113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02" name="Text Box 911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03" name="Text Box 9115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04" name="Text Box 911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05" name="Text Box 9117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06" name="Text Box 911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07" name="Text Box 920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08" name="Text Box 920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09" name="Text Box 9209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10" name="Text Box 921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11" name="Text Box 9215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12" name="Text Box 921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13" name="Text Box 9217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14" name="Text Box 921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15" name="Text Box 922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16" name="Text Box 922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17" name="Text Box 9223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18" name="Text Box 922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19" name="Text Box 9225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20" name="Text Box 922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21" name="Text Box 9227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22" name="Text Box 922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23" name="Text Box 9231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24" name="Text Box 923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25" name="Text Box 9233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26" name="Text Box 923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27" name="Text Box 9235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28" name="Text Box 923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29" name="Text Box 9237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30" name="Text Box 923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31" name="Text Box 925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32" name="Text Box 925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33" name="Text Box 9253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34" name="Text Box 925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35" name="Text Box 9259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36" name="Text Box 926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37" name="Text Box 9261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38" name="Text Box 926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39" name="Text Box 9264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40" name="Text Box 926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41" name="Text Box 9267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42" name="Text Box 926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43" name="Text Box 9269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44" name="Text Box 927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45" name="Text Box 9271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46" name="Text Box 927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47" name="Text Box 9275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48" name="Text Box 9276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49" name="Text Box 9277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50" name="Text Box 9278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51" name="Text Box 9279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52" name="Text Box 9280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53" name="Text Box 9281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54" name="Text Box 9282"/>
        <xdr:cNvSpPr txBox="1">
          <a:spLocks noChangeArrowheads="1"/>
        </xdr:cNvSpPr>
      </xdr:nvSpPr>
      <xdr:spPr bwMode="auto">
        <a:xfrm>
          <a:off x="43053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56" name="Text Box 2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57" name="Text Box 29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58" name="Text Box 3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59" name="Text Box 4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60" name="Text Box 43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61" name="Text Box 4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62" name="Text Box 45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63" name="Text Box 5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64" name="Text Box 59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6465" name="Text Box 61"/>
        <xdr:cNvSpPr txBox="1">
          <a:spLocks noChangeArrowheads="1"/>
        </xdr:cNvSpPr>
      </xdr:nvSpPr>
      <xdr:spPr bwMode="auto">
        <a:xfrm>
          <a:off x="56007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66" name="Text Box 6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67" name="Text Box 63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68" name="Text Box 6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69" name="Text Box 65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6470" name="Text Box 66"/>
        <xdr:cNvSpPr txBox="1">
          <a:spLocks noChangeArrowheads="1"/>
        </xdr:cNvSpPr>
      </xdr:nvSpPr>
      <xdr:spPr bwMode="auto">
        <a:xfrm>
          <a:off x="56007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6471" name="Text Box 67"/>
        <xdr:cNvSpPr txBox="1">
          <a:spLocks noChangeArrowheads="1"/>
        </xdr:cNvSpPr>
      </xdr:nvSpPr>
      <xdr:spPr bwMode="auto">
        <a:xfrm>
          <a:off x="56007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72" name="Text Box 6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73" name="Text Box 7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6474" name="Text Box 72"/>
        <xdr:cNvSpPr txBox="1">
          <a:spLocks noChangeArrowheads="1"/>
        </xdr:cNvSpPr>
      </xdr:nvSpPr>
      <xdr:spPr bwMode="auto">
        <a:xfrm>
          <a:off x="56007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75" name="Text Box 8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76" name="Text Box 8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77" name="Text Box 8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78" name="Text Box 89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6479" name="Text Box 90"/>
        <xdr:cNvSpPr txBox="1">
          <a:spLocks noChangeArrowheads="1"/>
        </xdr:cNvSpPr>
      </xdr:nvSpPr>
      <xdr:spPr bwMode="auto">
        <a:xfrm>
          <a:off x="56007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6480" name="Text Box 91"/>
        <xdr:cNvSpPr txBox="1">
          <a:spLocks noChangeArrowheads="1"/>
        </xdr:cNvSpPr>
      </xdr:nvSpPr>
      <xdr:spPr bwMode="auto">
        <a:xfrm>
          <a:off x="56007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81" name="Text Box 9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82" name="Text Box 93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83" name="Text Box 9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84" name="Text Box 95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6485" name="Text Box 96"/>
        <xdr:cNvSpPr txBox="1">
          <a:spLocks noChangeArrowheads="1"/>
        </xdr:cNvSpPr>
      </xdr:nvSpPr>
      <xdr:spPr bwMode="auto">
        <a:xfrm>
          <a:off x="56007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6486" name="Text Box 97"/>
        <xdr:cNvSpPr txBox="1">
          <a:spLocks noChangeArrowheads="1"/>
        </xdr:cNvSpPr>
      </xdr:nvSpPr>
      <xdr:spPr bwMode="auto">
        <a:xfrm>
          <a:off x="56007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87" name="Text Box 904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88" name="Text Box 904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89" name="Text Box 9045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90" name="Text Box 904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91" name="Text Box 9051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92" name="Text Box 905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93" name="Text Box 9053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94" name="Text Box 905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95" name="Text Box 905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96" name="Text Box 905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97" name="Text Box 9059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98" name="Text Box 906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499" name="Text Box 9061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00" name="Text Box 906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01" name="Text Box 9063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02" name="Text Box 906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03" name="Text Box 906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04" name="Text Box 906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05" name="Text Box 9069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06" name="Text Box 907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07" name="Text Box 9071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08" name="Text Box 907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09" name="Text Box 9073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10" name="Text Box 907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11" name="Text Box 908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12" name="Text Box 908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13" name="Text Box 9089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14" name="Text Box 909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15" name="Text Box 9095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16" name="Text Box 909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17" name="Text Box 909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18" name="Text Box 909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19" name="Text Box 910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20" name="Text Box 910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21" name="Text Box 9103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22" name="Text Box 910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23" name="Text Box 9105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24" name="Text Box 910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25" name="Text Box 910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26" name="Text Box 910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27" name="Text Box 9111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28" name="Text Box 911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29" name="Text Box 9113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30" name="Text Box 911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31" name="Text Box 9115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32" name="Text Box 911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33" name="Text Box 911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34" name="Text Box 911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35" name="Text Box 920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36" name="Text Box 920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37" name="Text Box 9209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38" name="Text Box 921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39" name="Text Box 9215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40" name="Text Box 921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41" name="Text Box 921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42" name="Text Box 921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43" name="Text Box 922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44" name="Text Box 922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45" name="Text Box 9223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46" name="Text Box 922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47" name="Text Box 9225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48" name="Text Box 922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49" name="Text Box 922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50" name="Text Box 922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51" name="Text Box 9231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52" name="Text Box 923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53" name="Text Box 9233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54" name="Text Box 923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55" name="Text Box 9235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56" name="Text Box 923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57" name="Text Box 923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58" name="Text Box 923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59" name="Text Box 925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60" name="Text Box 925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61" name="Text Box 9253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62" name="Text Box 925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63" name="Text Box 9259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64" name="Text Box 926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65" name="Text Box 9261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66" name="Text Box 926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67" name="Text Box 9264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68" name="Text Box 926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69" name="Text Box 926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70" name="Text Box 926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71" name="Text Box 9269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72" name="Text Box 927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73" name="Text Box 9271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74" name="Text Box 927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75" name="Text Box 9275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76" name="Text Box 9276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77" name="Text Box 9277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78" name="Text Box 9278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79" name="Text Box 9279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80" name="Text Box 9280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81" name="Text Box 9281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6582" name="Text Box 9282"/>
        <xdr:cNvSpPr txBox="1">
          <a:spLocks noChangeArrowheads="1"/>
        </xdr:cNvSpPr>
      </xdr:nvSpPr>
      <xdr:spPr bwMode="auto">
        <a:xfrm>
          <a:off x="56007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84" name="Text Box 2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85" name="Text Box 29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86" name="Text Box 3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87" name="Text Box 4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88" name="Text Box 43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89" name="Text Box 4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90" name="Text Box 45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91" name="Text Box 5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92" name="Text Box 59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6593" name="Text Box 61"/>
        <xdr:cNvSpPr txBox="1">
          <a:spLocks noChangeArrowheads="1"/>
        </xdr:cNvSpPr>
      </xdr:nvSpPr>
      <xdr:spPr bwMode="auto">
        <a:xfrm>
          <a:off x="68961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94" name="Text Box 6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95" name="Text Box 63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96" name="Text Box 6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597" name="Text Box 65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6598" name="Text Box 66"/>
        <xdr:cNvSpPr txBox="1">
          <a:spLocks noChangeArrowheads="1"/>
        </xdr:cNvSpPr>
      </xdr:nvSpPr>
      <xdr:spPr bwMode="auto">
        <a:xfrm>
          <a:off x="68961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6599" name="Text Box 67"/>
        <xdr:cNvSpPr txBox="1">
          <a:spLocks noChangeArrowheads="1"/>
        </xdr:cNvSpPr>
      </xdr:nvSpPr>
      <xdr:spPr bwMode="auto">
        <a:xfrm>
          <a:off x="68961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00" name="Text Box 6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01" name="Text Box 7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6602" name="Text Box 72"/>
        <xdr:cNvSpPr txBox="1">
          <a:spLocks noChangeArrowheads="1"/>
        </xdr:cNvSpPr>
      </xdr:nvSpPr>
      <xdr:spPr bwMode="auto">
        <a:xfrm>
          <a:off x="68961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03" name="Text Box 8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04" name="Text Box 8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05" name="Text Box 8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06" name="Text Box 89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6607" name="Text Box 90"/>
        <xdr:cNvSpPr txBox="1">
          <a:spLocks noChangeArrowheads="1"/>
        </xdr:cNvSpPr>
      </xdr:nvSpPr>
      <xdr:spPr bwMode="auto">
        <a:xfrm>
          <a:off x="68961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6608" name="Text Box 91"/>
        <xdr:cNvSpPr txBox="1">
          <a:spLocks noChangeArrowheads="1"/>
        </xdr:cNvSpPr>
      </xdr:nvSpPr>
      <xdr:spPr bwMode="auto">
        <a:xfrm>
          <a:off x="68961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09" name="Text Box 9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10" name="Text Box 93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11" name="Text Box 9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12" name="Text Box 95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6613" name="Text Box 96"/>
        <xdr:cNvSpPr txBox="1">
          <a:spLocks noChangeArrowheads="1"/>
        </xdr:cNvSpPr>
      </xdr:nvSpPr>
      <xdr:spPr bwMode="auto">
        <a:xfrm>
          <a:off x="68961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6614" name="Text Box 97"/>
        <xdr:cNvSpPr txBox="1">
          <a:spLocks noChangeArrowheads="1"/>
        </xdr:cNvSpPr>
      </xdr:nvSpPr>
      <xdr:spPr bwMode="auto">
        <a:xfrm>
          <a:off x="68961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15" name="Text Box 904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16" name="Text Box 904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17" name="Text Box 9045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18" name="Text Box 904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19" name="Text Box 9051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0" name="Text Box 905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1" name="Text Box 9053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2" name="Text Box 905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3" name="Text Box 905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4" name="Text Box 905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5" name="Text Box 9059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6" name="Text Box 906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7" name="Text Box 9061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8" name="Text Box 906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29" name="Text Box 9063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0" name="Text Box 906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1" name="Text Box 906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2" name="Text Box 906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3" name="Text Box 9069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4" name="Text Box 907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5" name="Text Box 9071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6" name="Text Box 907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7" name="Text Box 9073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8" name="Text Box 907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39" name="Text Box 908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0" name="Text Box 908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1" name="Text Box 9089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2" name="Text Box 909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3" name="Text Box 9095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4" name="Text Box 909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5" name="Text Box 909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6" name="Text Box 909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7" name="Text Box 910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8" name="Text Box 910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49" name="Text Box 9103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0" name="Text Box 910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1" name="Text Box 9105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2" name="Text Box 910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3" name="Text Box 910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4" name="Text Box 910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5" name="Text Box 9111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6" name="Text Box 911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7" name="Text Box 9113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8" name="Text Box 911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59" name="Text Box 9115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0" name="Text Box 911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1" name="Text Box 911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2" name="Text Box 911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3" name="Text Box 920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4" name="Text Box 920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5" name="Text Box 9209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6" name="Text Box 921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7" name="Text Box 9215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8" name="Text Box 921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69" name="Text Box 921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0" name="Text Box 921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1" name="Text Box 922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2" name="Text Box 922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3" name="Text Box 9223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4" name="Text Box 922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5" name="Text Box 9225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6" name="Text Box 922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7" name="Text Box 922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8" name="Text Box 922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79" name="Text Box 9231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0" name="Text Box 923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1" name="Text Box 9233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2" name="Text Box 923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3" name="Text Box 9235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4" name="Text Box 923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5" name="Text Box 923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6" name="Text Box 923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7" name="Text Box 925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8" name="Text Box 925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89" name="Text Box 9253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0" name="Text Box 925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1" name="Text Box 9259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2" name="Text Box 926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3" name="Text Box 9261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4" name="Text Box 926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5" name="Text Box 9264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6" name="Text Box 926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7" name="Text Box 926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8" name="Text Box 926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699" name="Text Box 9269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0" name="Text Box 927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1" name="Text Box 9271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2" name="Text Box 927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3" name="Text Box 9275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4" name="Text Box 9276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5" name="Text Box 9277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6" name="Text Box 9278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7" name="Text Box 9279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8" name="Text Box 9280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09" name="Text Box 9281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6710" name="Text Box 9282"/>
        <xdr:cNvSpPr txBox="1">
          <a:spLocks noChangeArrowheads="1"/>
        </xdr:cNvSpPr>
      </xdr:nvSpPr>
      <xdr:spPr bwMode="auto">
        <a:xfrm>
          <a:off x="68961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13" name="Text Box 29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14" name="Text Box 3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15" name="Text Box 4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16" name="Text Box 43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17" name="Text Box 4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18" name="Text Box 45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19" name="Text Box 57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20" name="Text Box 59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76200</xdr:rowOff>
    </xdr:to>
    <xdr:sp macro="" textlink="">
      <xdr:nvSpPr>
        <xdr:cNvPr id="6721" name="Text Box 61"/>
        <xdr:cNvSpPr txBox="1">
          <a:spLocks noChangeArrowheads="1"/>
        </xdr:cNvSpPr>
      </xdr:nvSpPr>
      <xdr:spPr bwMode="auto">
        <a:xfrm>
          <a:off x="81915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22" name="Text Box 6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23" name="Text Box 63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24" name="Text Box 6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25" name="Text Box 65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76200</xdr:rowOff>
    </xdr:to>
    <xdr:sp macro="" textlink="">
      <xdr:nvSpPr>
        <xdr:cNvPr id="6726" name="Text Box 66"/>
        <xdr:cNvSpPr txBox="1">
          <a:spLocks noChangeArrowheads="1"/>
        </xdr:cNvSpPr>
      </xdr:nvSpPr>
      <xdr:spPr bwMode="auto">
        <a:xfrm>
          <a:off x="81915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76200</xdr:rowOff>
    </xdr:to>
    <xdr:sp macro="" textlink="">
      <xdr:nvSpPr>
        <xdr:cNvPr id="6727" name="Text Box 67"/>
        <xdr:cNvSpPr txBox="1">
          <a:spLocks noChangeArrowheads="1"/>
        </xdr:cNvSpPr>
      </xdr:nvSpPr>
      <xdr:spPr bwMode="auto">
        <a:xfrm>
          <a:off x="81915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28" name="Text Box 6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29" name="Text Box 7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76200</xdr:rowOff>
    </xdr:to>
    <xdr:sp macro="" textlink="">
      <xdr:nvSpPr>
        <xdr:cNvPr id="6730" name="Text Box 72"/>
        <xdr:cNvSpPr txBox="1">
          <a:spLocks noChangeArrowheads="1"/>
        </xdr:cNvSpPr>
      </xdr:nvSpPr>
      <xdr:spPr bwMode="auto">
        <a:xfrm>
          <a:off x="81915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31" name="Text Box 8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32" name="Text Box 87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33" name="Text Box 8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34" name="Text Box 89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76200</xdr:rowOff>
    </xdr:to>
    <xdr:sp macro="" textlink="">
      <xdr:nvSpPr>
        <xdr:cNvPr id="6735" name="Text Box 90"/>
        <xdr:cNvSpPr txBox="1">
          <a:spLocks noChangeArrowheads="1"/>
        </xdr:cNvSpPr>
      </xdr:nvSpPr>
      <xdr:spPr bwMode="auto">
        <a:xfrm>
          <a:off x="81915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76200</xdr:rowOff>
    </xdr:to>
    <xdr:sp macro="" textlink="">
      <xdr:nvSpPr>
        <xdr:cNvPr id="6736" name="Text Box 91"/>
        <xdr:cNvSpPr txBox="1">
          <a:spLocks noChangeArrowheads="1"/>
        </xdr:cNvSpPr>
      </xdr:nvSpPr>
      <xdr:spPr bwMode="auto">
        <a:xfrm>
          <a:off x="81915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37" name="Text Box 9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38" name="Text Box 93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39" name="Text Box 9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40" name="Text Box 95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76200</xdr:rowOff>
    </xdr:to>
    <xdr:sp macro="" textlink="">
      <xdr:nvSpPr>
        <xdr:cNvPr id="6741" name="Text Box 96"/>
        <xdr:cNvSpPr txBox="1">
          <a:spLocks noChangeArrowheads="1"/>
        </xdr:cNvSpPr>
      </xdr:nvSpPr>
      <xdr:spPr bwMode="auto">
        <a:xfrm>
          <a:off x="81915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76200</xdr:rowOff>
    </xdr:to>
    <xdr:sp macro="" textlink="">
      <xdr:nvSpPr>
        <xdr:cNvPr id="6742" name="Text Box 97"/>
        <xdr:cNvSpPr txBox="1">
          <a:spLocks noChangeArrowheads="1"/>
        </xdr:cNvSpPr>
      </xdr:nvSpPr>
      <xdr:spPr bwMode="auto">
        <a:xfrm>
          <a:off x="8191500" y="9429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43" name="Text Box 904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44" name="Text Box 904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45" name="Text Box 9045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46" name="Text Box 904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47" name="Text Box 9051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48" name="Text Box 905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49" name="Text Box 9053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50" name="Text Box 905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51" name="Text Box 905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52" name="Text Box 905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53" name="Text Box 9059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54" name="Text Box 906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55" name="Text Box 9061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56" name="Text Box 906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57" name="Text Box 9063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58" name="Text Box 906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59" name="Text Box 9067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60" name="Text Box 906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61" name="Text Box 9069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62" name="Text Box 907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63" name="Text Box 9071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64" name="Text Box 907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65" name="Text Box 9073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66" name="Text Box 907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67" name="Text Box 908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68" name="Text Box 908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69" name="Text Box 9089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70" name="Text Box 909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71" name="Text Box 9095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72" name="Text Box 909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73" name="Text Box 9097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74" name="Text Box 909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75" name="Text Box 910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76" name="Text Box 910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77" name="Text Box 9103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78" name="Text Box 910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79" name="Text Box 9105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80" name="Text Box 910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81" name="Text Box 9107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82" name="Text Box 910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83" name="Text Box 9111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84" name="Text Box 911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85" name="Text Box 9113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86" name="Text Box 911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87" name="Text Box 9115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88" name="Text Box 911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89" name="Text Box 9117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90" name="Text Box 911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91" name="Text Box 920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92" name="Text Box 920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93" name="Text Box 9209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94" name="Text Box 921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95" name="Text Box 9215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96" name="Text Box 921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97" name="Text Box 9217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98" name="Text Box 921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799" name="Text Box 922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00" name="Text Box 922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01" name="Text Box 9223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02" name="Text Box 922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03" name="Text Box 9225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04" name="Text Box 922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05" name="Text Box 9227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06" name="Text Box 922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07" name="Text Box 9231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08" name="Text Box 923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09" name="Text Box 9233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10" name="Text Box 923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11" name="Text Box 9235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12" name="Text Box 923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13" name="Text Box 9237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14" name="Text Box 923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15" name="Text Box 925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16" name="Text Box 925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17" name="Text Box 9253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18" name="Text Box 925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19" name="Text Box 9259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20" name="Text Box 926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21" name="Text Box 9261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22" name="Text Box 926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23" name="Text Box 9264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24" name="Text Box 926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25" name="Text Box 9267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26" name="Text Box 926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27" name="Text Box 9269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28" name="Text Box 927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29" name="Text Box 9271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30" name="Text Box 927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31" name="Text Box 9275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32" name="Text Box 9276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33" name="Text Box 9277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34" name="Text Box 9278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35" name="Text Box 9279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36" name="Text Box 9280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37" name="Text Box 9281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838" name="Text Box 9282"/>
        <xdr:cNvSpPr txBox="1">
          <a:spLocks noChangeArrowheads="1"/>
        </xdr:cNvSpPr>
      </xdr:nvSpPr>
      <xdr:spPr bwMode="auto">
        <a:xfrm>
          <a:off x="8191500" y="962025"/>
          <a:ext cx="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40" name="Text Box 2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42" name="Text Box 29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43" name="Text Box 3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44" name="Text Box 4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45" name="Text Box 43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46" name="Text Box 4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47" name="Text Box 45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48" name="Text Box 5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49" name="Text Box 59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6850" name="Text Box 61"/>
        <xdr:cNvSpPr txBox="1">
          <a:spLocks noChangeArrowheads="1"/>
        </xdr:cNvSpPr>
      </xdr:nvSpPr>
      <xdr:spPr bwMode="auto">
        <a:xfrm>
          <a:off x="8935641" y="904875"/>
          <a:ext cx="0" cy="940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51" name="Text Box 6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52" name="Text Box 63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53" name="Text Box 6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54" name="Text Box 65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6855" name="Text Box 66"/>
        <xdr:cNvSpPr txBox="1">
          <a:spLocks noChangeArrowheads="1"/>
        </xdr:cNvSpPr>
      </xdr:nvSpPr>
      <xdr:spPr bwMode="auto">
        <a:xfrm>
          <a:off x="8935641" y="904875"/>
          <a:ext cx="0" cy="940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6856" name="Text Box 67"/>
        <xdr:cNvSpPr txBox="1">
          <a:spLocks noChangeArrowheads="1"/>
        </xdr:cNvSpPr>
      </xdr:nvSpPr>
      <xdr:spPr bwMode="auto">
        <a:xfrm>
          <a:off x="8935641" y="904875"/>
          <a:ext cx="0" cy="940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57" name="Text Box 6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58" name="Text Box 7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6859" name="Text Box 72"/>
        <xdr:cNvSpPr txBox="1">
          <a:spLocks noChangeArrowheads="1"/>
        </xdr:cNvSpPr>
      </xdr:nvSpPr>
      <xdr:spPr bwMode="auto">
        <a:xfrm>
          <a:off x="8935641" y="904875"/>
          <a:ext cx="0" cy="940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60" name="Text Box 8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61" name="Text Box 8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62" name="Text Box 8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63" name="Text Box 89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6864" name="Text Box 90"/>
        <xdr:cNvSpPr txBox="1">
          <a:spLocks noChangeArrowheads="1"/>
        </xdr:cNvSpPr>
      </xdr:nvSpPr>
      <xdr:spPr bwMode="auto">
        <a:xfrm>
          <a:off x="8935641" y="904875"/>
          <a:ext cx="0" cy="940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6865" name="Text Box 91"/>
        <xdr:cNvSpPr txBox="1">
          <a:spLocks noChangeArrowheads="1"/>
        </xdr:cNvSpPr>
      </xdr:nvSpPr>
      <xdr:spPr bwMode="auto">
        <a:xfrm>
          <a:off x="8935641" y="904875"/>
          <a:ext cx="0" cy="940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66" name="Text Box 9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67" name="Text Box 93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68" name="Text Box 9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69" name="Text Box 95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6870" name="Text Box 96"/>
        <xdr:cNvSpPr txBox="1">
          <a:spLocks noChangeArrowheads="1"/>
        </xdr:cNvSpPr>
      </xdr:nvSpPr>
      <xdr:spPr bwMode="auto">
        <a:xfrm>
          <a:off x="8935641" y="904875"/>
          <a:ext cx="0" cy="940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6871" name="Text Box 97"/>
        <xdr:cNvSpPr txBox="1">
          <a:spLocks noChangeArrowheads="1"/>
        </xdr:cNvSpPr>
      </xdr:nvSpPr>
      <xdr:spPr bwMode="auto">
        <a:xfrm>
          <a:off x="8935641" y="904875"/>
          <a:ext cx="0" cy="940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72" name="Text Box 904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73" name="Text Box 904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74" name="Text Box 9045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75" name="Text Box 904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76" name="Text Box 9051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77" name="Text Box 905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78" name="Text Box 9053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79" name="Text Box 905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80" name="Text Box 905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81" name="Text Box 905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82" name="Text Box 9059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83" name="Text Box 906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84" name="Text Box 9061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85" name="Text Box 906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86" name="Text Box 9063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87" name="Text Box 906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88" name="Text Box 906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89" name="Text Box 906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90" name="Text Box 9069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91" name="Text Box 907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92" name="Text Box 9071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93" name="Text Box 907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94" name="Text Box 9073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95" name="Text Box 907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96" name="Text Box 908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97" name="Text Box 908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98" name="Text Box 9089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899" name="Text Box 909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00" name="Text Box 9095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01" name="Text Box 909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02" name="Text Box 909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03" name="Text Box 909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04" name="Text Box 910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05" name="Text Box 910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06" name="Text Box 9103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07" name="Text Box 910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08" name="Text Box 9105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09" name="Text Box 910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10" name="Text Box 910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11" name="Text Box 910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12" name="Text Box 9111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13" name="Text Box 911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14" name="Text Box 9113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15" name="Text Box 911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16" name="Text Box 9115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17" name="Text Box 911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18" name="Text Box 911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19" name="Text Box 911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20" name="Text Box 920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21" name="Text Box 920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22" name="Text Box 9209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23" name="Text Box 921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24" name="Text Box 9215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25" name="Text Box 921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26" name="Text Box 921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27" name="Text Box 921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28" name="Text Box 922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29" name="Text Box 922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30" name="Text Box 9223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31" name="Text Box 922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32" name="Text Box 9225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33" name="Text Box 922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34" name="Text Box 922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35" name="Text Box 922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36" name="Text Box 9231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37" name="Text Box 923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38" name="Text Box 9233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39" name="Text Box 923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40" name="Text Box 9235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41" name="Text Box 923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42" name="Text Box 923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43" name="Text Box 923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44" name="Text Box 925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45" name="Text Box 925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46" name="Text Box 9253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47" name="Text Box 925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48" name="Text Box 9259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49" name="Text Box 926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50" name="Text Box 9261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51" name="Text Box 926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52" name="Text Box 9264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53" name="Text Box 926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54" name="Text Box 926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55" name="Text Box 926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56" name="Text Box 9269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57" name="Text Box 927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58" name="Text Box 9271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59" name="Text Box 927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60" name="Text Box 9275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61" name="Text Box 9276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62" name="Text Box 9277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63" name="Text Box 9278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64" name="Text Box 9279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65" name="Text Box 9280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66" name="Text Box 9281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6967" name="Text Box 9282"/>
        <xdr:cNvSpPr txBox="1">
          <a:spLocks noChangeArrowheads="1"/>
        </xdr:cNvSpPr>
      </xdr:nvSpPr>
      <xdr:spPr bwMode="auto">
        <a:xfrm>
          <a:off x="8935641" y="922734"/>
          <a:ext cx="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showGridLines="0" tabSelected="1" zoomScale="130" zoomScaleNormal="130" workbookViewId="0">
      <selection activeCell="E46" sqref="E46"/>
    </sheetView>
  </sheetViews>
  <sheetFormatPr baseColWidth="10" defaultColWidth="11.42578125" defaultRowHeight="6.75" customHeight="1"/>
  <cols>
    <col min="1" max="1" width="24" style="1" customWidth="1"/>
    <col min="2" max="3" width="6.28515625" style="20" customWidth="1"/>
    <col min="4" max="4" width="7" style="20" customWidth="1"/>
    <col min="5" max="5" width="6.28515625" style="20" customWidth="1"/>
    <col min="6" max="6" width="6" style="20" customWidth="1"/>
    <col min="7" max="11" width="6.28515625" style="20" customWidth="1"/>
    <col min="12" max="13" width="6.28515625" style="34" customWidth="1"/>
    <col min="14" max="15" width="6.28515625" style="20" customWidth="1"/>
    <col min="16" max="16" width="3.85546875" style="20" customWidth="1"/>
    <col min="17" max="16384" width="11.42578125" style="20"/>
  </cols>
  <sheetData>
    <row r="1" spans="1:16" ht="18.75" customHeight="1">
      <c r="A1" s="37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9.75" customHeight="1">
      <c r="A2" s="38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9" t="s">
        <v>23</v>
      </c>
    </row>
    <row r="3" spans="1:16" ht="9.75" customHeight="1">
      <c r="A3" s="53" t="s">
        <v>1</v>
      </c>
      <c r="B3" s="50">
        <v>1994</v>
      </c>
      <c r="C3" s="50"/>
      <c r="D3" s="50">
        <v>1995</v>
      </c>
      <c r="E3" s="50"/>
      <c r="F3" s="50">
        <v>1996</v>
      </c>
      <c r="G3" s="50"/>
      <c r="H3" s="50">
        <v>1997</v>
      </c>
      <c r="I3" s="50"/>
      <c r="J3" s="50">
        <v>1998</v>
      </c>
      <c r="K3" s="50"/>
      <c r="L3" s="50">
        <v>1999</v>
      </c>
      <c r="M3" s="50"/>
      <c r="N3" s="50">
        <v>2000</v>
      </c>
      <c r="O3" s="50"/>
    </row>
    <row r="4" spans="1:16" ht="3.75" customHeight="1">
      <c r="A4" s="54"/>
      <c r="B4" s="51" t="s">
        <v>18</v>
      </c>
      <c r="C4" s="51" t="s">
        <v>19</v>
      </c>
      <c r="D4" s="51" t="s">
        <v>40</v>
      </c>
      <c r="E4" s="51" t="s">
        <v>19</v>
      </c>
      <c r="F4" s="51" t="s">
        <v>18</v>
      </c>
      <c r="G4" s="51" t="s">
        <v>19</v>
      </c>
      <c r="H4" s="51" t="s">
        <v>18</v>
      </c>
      <c r="I4" s="51" t="s">
        <v>19</v>
      </c>
      <c r="J4" s="51" t="s">
        <v>18</v>
      </c>
      <c r="K4" s="51" t="s">
        <v>19</v>
      </c>
      <c r="L4" s="51" t="s">
        <v>18</v>
      </c>
      <c r="M4" s="51" t="s">
        <v>19</v>
      </c>
      <c r="N4" s="51" t="s">
        <v>18</v>
      </c>
      <c r="O4" s="51" t="s">
        <v>19</v>
      </c>
    </row>
    <row r="5" spans="1:16" ht="12.75">
      <c r="A5" s="5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6" ht="3" customHeight="1">
      <c r="A6" s="54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6" ht="3" customHeight="1">
      <c r="A7" s="35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6" s="2" customFormat="1" ht="9.9499999999999993" customHeight="1">
      <c r="A8" s="44" t="s">
        <v>37</v>
      </c>
      <c r="B8" s="40">
        <f t="shared" ref="B8:O8" si="0">SUM(B9+B10+B14+B27+B28+B29+B30+B34+B35)</f>
        <v>51898.508000000002</v>
      </c>
      <c r="C8" s="40">
        <f t="shared" si="0"/>
        <v>7693.9859999999999</v>
      </c>
      <c r="D8" s="40">
        <f t="shared" si="0"/>
        <v>136391</v>
      </c>
      <c r="E8" s="40">
        <f t="shared" si="0"/>
        <v>17838.002</v>
      </c>
      <c r="F8" s="40">
        <f t="shared" si="0"/>
        <v>191273</v>
      </c>
      <c r="G8" s="40">
        <f t="shared" si="0"/>
        <v>12963.954000000002</v>
      </c>
      <c r="H8" s="40">
        <f t="shared" si="0"/>
        <v>240791.03899999999</v>
      </c>
      <c r="I8" s="40">
        <f t="shared" si="0"/>
        <v>19650.915000000001</v>
      </c>
      <c r="J8" s="40">
        <f t="shared" si="0"/>
        <v>314964.39400000003</v>
      </c>
      <c r="K8" s="40">
        <f t="shared" si="0"/>
        <v>8805.9599999999991</v>
      </c>
      <c r="L8" s="40">
        <f t="shared" si="0"/>
        <v>287414.02399999998</v>
      </c>
      <c r="M8" s="40">
        <f t="shared" si="0"/>
        <v>11828.96</v>
      </c>
      <c r="N8" s="40">
        <f t="shared" si="0"/>
        <v>216563</v>
      </c>
      <c r="O8" s="40">
        <f t="shared" si="0"/>
        <v>25778</v>
      </c>
      <c r="P8" s="3"/>
    </row>
    <row r="9" spans="1:16" s="3" customFormat="1" ht="9.9499999999999993" customHeight="1">
      <c r="A9" s="45" t="s">
        <v>5</v>
      </c>
      <c r="B9" s="41">
        <v>5037</v>
      </c>
      <c r="C9" s="41">
        <v>3066</v>
      </c>
      <c r="D9" s="41">
        <v>12695</v>
      </c>
      <c r="E9" s="41">
        <v>4328</v>
      </c>
      <c r="F9" s="41">
        <v>17753</v>
      </c>
      <c r="G9" s="41">
        <v>5234</v>
      </c>
      <c r="H9" s="41">
        <v>23934</v>
      </c>
      <c r="I9" s="41">
        <v>8697</v>
      </c>
      <c r="J9" s="41">
        <v>37936</v>
      </c>
      <c r="K9" s="41">
        <v>2029</v>
      </c>
      <c r="L9" s="41">
        <v>30374.780999999999</v>
      </c>
      <c r="M9" s="41">
        <v>3609</v>
      </c>
      <c r="N9" s="41">
        <v>24577</v>
      </c>
      <c r="O9" s="41">
        <v>3995</v>
      </c>
    </row>
    <row r="10" spans="1:16" s="3" customFormat="1" ht="9.9499999999999993" customHeight="1">
      <c r="A10" s="45" t="s">
        <v>6</v>
      </c>
      <c r="B10" s="41">
        <v>10815</v>
      </c>
      <c r="C10" s="41">
        <v>1497</v>
      </c>
      <c r="D10" s="41">
        <v>34317</v>
      </c>
      <c r="E10" s="41">
        <v>1933</v>
      </c>
      <c r="F10" s="41">
        <v>42921</v>
      </c>
      <c r="G10" s="41">
        <v>2495</v>
      </c>
      <c r="H10" s="41">
        <v>50926</v>
      </c>
      <c r="I10" s="41">
        <v>2981</v>
      </c>
      <c r="J10" s="41">
        <v>75998</v>
      </c>
      <c r="K10" s="41">
        <v>3124</v>
      </c>
      <c r="L10" s="41">
        <v>67710.172999999995</v>
      </c>
      <c r="M10" s="41">
        <v>5362</v>
      </c>
      <c r="N10" s="41">
        <v>55186</v>
      </c>
      <c r="O10" s="41">
        <v>18847</v>
      </c>
    </row>
    <row r="11" spans="1:16" s="3" customFormat="1" ht="7.5" customHeight="1">
      <c r="A11" s="45" t="s">
        <v>12</v>
      </c>
      <c r="B11" s="41">
        <v>384</v>
      </c>
      <c r="C11" s="41">
        <v>70</v>
      </c>
      <c r="D11" s="41">
        <v>734</v>
      </c>
      <c r="E11" s="41">
        <v>107</v>
      </c>
      <c r="F11" s="41">
        <v>696</v>
      </c>
      <c r="G11" s="41">
        <v>82</v>
      </c>
      <c r="H11" s="41">
        <v>657</v>
      </c>
      <c r="I11" s="41">
        <v>104</v>
      </c>
      <c r="J11" s="41">
        <v>1187</v>
      </c>
      <c r="K11" s="41">
        <v>68</v>
      </c>
      <c r="L11" s="41">
        <v>1265.5550000000001</v>
      </c>
      <c r="M11" s="41">
        <v>850</v>
      </c>
      <c r="N11" s="41">
        <v>1249</v>
      </c>
      <c r="O11" s="41">
        <v>863</v>
      </c>
    </row>
    <row r="12" spans="1:16" s="3" customFormat="1" ht="7.5" customHeight="1">
      <c r="A12" s="45" t="s">
        <v>13</v>
      </c>
      <c r="B12" s="41">
        <v>7688</v>
      </c>
      <c r="C12" s="41">
        <v>1285</v>
      </c>
      <c r="D12" s="41">
        <v>21133</v>
      </c>
      <c r="E12" s="41">
        <v>1336</v>
      </c>
      <c r="F12" s="41">
        <v>27086</v>
      </c>
      <c r="G12" s="41">
        <v>1509</v>
      </c>
      <c r="H12" s="41">
        <v>30386</v>
      </c>
      <c r="I12" s="41">
        <v>1858</v>
      </c>
      <c r="J12" s="41">
        <v>45784</v>
      </c>
      <c r="K12" s="41">
        <v>2532</v>
      </c>
      <c r="L12" s="41">
        <v>44454.197999999997</v>
      </c>
      <c r="M12" s="41">
        <v>4043</v>
      </c>
      <c r="N12" s="41">
        <v>35937</v>
      </c>
      <c r="O12" s="41">
        <v>16768</v>
      </c>
    </row>
    <row r="13" spans="1:16" s="3" customFormat="1" ht="7.5" customHeight="1">
      <c r="A13" s="45" t="s">
        <v>14</v>
      </c>
      <c r="B13" s="41">
        <v>2743</v>
      </c>
      <c r="C13" s="41">
        <v>142</v>
      </c>
      <c r="D13" s="41">
        <v>12450</v>
      </c>
      <c r="E13" s="41">
        <v>490</v>
      </c>
      <c r="F13" s="41">
        <v>15139</v>
      </c>
      <c r="G13" s="41">
        <v>904</v>
      </c>
      <c r="H13" s="41">
        <v>19883</v>
      </c>
      <c r="I13" s="41">
        <v>1019</v>
      </c>
      <c r="J13" s="41">
        <v>29027</v>
      </c>
      <c r="K13" s="41">
        <v>524</v>
      </c>
      <c r="L13" s="41">
        <v>21990.419000000002</v>
      </c>
      <c r="M13" s="41">
        <v>469</v>
      </c>
      <c r="N13" s="41">
        <v>18001</v>
      </c>
      <c r="O13" s="41">
        <v>1216</v>
      </c>
    </row>
    <row r="14" spans="1:16" s="3" customFormat="1" ht="9.9499999999999993" customHeight="1">
      <c r="A14" s="45" t="s">
        <v>7</v>
      </c>
      <c r="B14" s="41">
        <v>20669.595000000001</v>
      </c>
      <c r="C14" s="41">
        <v>1473.742</v>
      </c>
      <c r="D14" s="41">
        <v>52570.620999999999</v>
      </c>
      <c r="E14" s="41">
        <v>4380.8</v>
      </c>
      <c r="F14" s="41">
        <v>65996.024000000005</v>
      </c>
      <c r="G14" s="41">
        <v>4068</v>
      </c>
      <c r="H14" s="41">
        <v>83301.607000000004</v>
      </c>
      <c r="I14" s="41">
        <v>5257.6</v>
      </c>
      <c r="J14" s="41">
        <v>101640.52</v>
      </c>
      <c r="K14" s="41">
        <v>1699</v>
      </c>
      <c r="L14" s="41">
        <v>94866.87</v>
      </c>
      <c r="M14" s="41">
        <v>1703</v>
      </c>
      <c r="N14" s="41">
        <v>72228</v>
      </c>
      <c r="O14" s="41">
        <v>1549</v>
      </c>
    </row>
    <row r="15" spans="1:16" s="3" customFormat="1" ht="7.5" customHeight="1">
      <c r="A15" s="45" t="s">
        <v>2</v>
      </c>
      <c r="B15" s="41">
        <v>15119</v>
      </c>
      <c r="C15" s="41">
        <v>588</v>
      </c>
      <c r="D15" s="41">
        <v>29005</v>
      </c>
      <c r="E15" s="41">
        <v>2176</v>
      </c>
      <c r="F15" s="41">
        <v>38395</v>
      </c>
      <c r="G15" s="41">
        <v>2512</v>
      </c>
      <c r="H15" s="41">
        <v>49758</v>
      </c>
      <c r="I15" s="41">
        <v>3549</v>
      </c>
      <c r="J15" s="41">
        <v>61742</v>
      </c>
      <c r="K15" s="41">
        <v>694</v>
      </c>
      <c r="L15" s="41">
        <v>51269.998</v>
      </c>
      <c r="M15" s="41">
        <v>604</v>
      </c>
      <c r="N15" s="41">
        <v>44300</v>
      </c>
      <c r="O15" s="41">
        <v>305</v>
      </c>
    </row>
    <row r="16" spans="1:16" s="3" customFormat="1" ht="7.5" customHeight="1">
      <c r="A16" s="45" t="s">
        <v>34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6" s="3" customFormat="1" ht="7.5" customHeight="1">
      <c r="A17" s="45" t="s">
        <v>35</v>
      </c>
      <c r="B17" s="41">
        <v>1260</v>
      </c>
      <c r="C17" s="41">
        <v>222</v>
      </c>
      <c r="D17" s="41">
        <v>5390</v>
      </c>
      <c r="E17" s="41">
        <v>523</v>
      </c>
      <c r="F17" s="41">
        <v>7669</v>
      </c>
      <c r="G17" s="41">
        <v>456</v>
      </c>
      <c r="H17" s="41">
        <v>8750</v>
      </c>
      <c r="I17" s="41">
        <v>729</v>
      </c>
      <c r="J17" s="41">
        <v>11439</v>
      </c>
      <c r="K17" s="41">
        <v>243</v>
      </c>
      <c r="L17" s="41">
        <v>10555.517</v>
      </c>
      <c r="M17" s="41">
        <v>239</v>
      </c>
      <c r="N17" s="41">
        <v>6981</v>
      </c>
      <c r="O17" s="41">
        <v>110</v>
      </c>
    </row>
    <row r="18" spans="1:16" s="3" customFormat="1" ht="7.5" customHeight="1">
      <c r="A18" s="45" t="s">
        <v>3</v>
      </c>
      <c r="B18" s="41">
        <v>461</v>
      </c>
      <c r="C18" s="41">
        <v>14</v>
      </c>
      <c r="D18" s="41">
        <v>1832</v>
      </c>
      <c r="E18" s="41">
        <v>385</v>
      </c>
      <c r="F18" s="41">
        <v>2208</v>
      </c>
      <c r="G18" s="41">
        <v>252</v>
      </c>
      <c r="H18" s="41">
        <v>2613</v>
      </c>
      <c r="I18" s="41">
        <v>341</v>
      </c>
      <c r="J18" s="41">
        <v>4332</v>
      </c>
      <c r="K18" s="41">
        <v>148</v>
      </c>
      <c r="L18" s="41">
        <v>3868.83</v>
      </c>
      <c r="M18" s="41">
        <v>153</v>
      </c>
      <c r="N18" s="41">
        <v>2377</v>
      </c>
      <c r="O18" s="41">
        <v>109</v>
      </c>
    </row>
    <row r="19" spans="1:16" s="3" customFormat="1" ht="7.5" customHeight="1">
      <c r="A19" s="45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1"/>
    </row>
    <row r="20" spans="1:16" s="3" customFormat="1" ht="7.5" customHeight="1">
      <c r="A20" s="45" t="s">
        <v>27</v>
      </c>
      <c r="B20" s="41">
        <v>1525</v>
      </c>
      <c r="C20" s="41">
        <v>316.3</v>
      </c>
      <c r="D20" s="41">
        <v>8318</v>
      </c>
      <c r="E20" s="41">
        <v>921.8</v>
      </c>
      <c r="F20" s="41">
        <v>10853</v>
      </c>
      <c r="G20" s="41">
        <v>515</v>
      </c>
      <c r="H20" s="41">
        <v>13051</v>
      </c>
      <c r="I20" s="41">
        <v>360.6</v>
      </c>
      <c r="J20" s="41">
        <v>16175.913</v>
      </c>
      <c r="K20" s="41">
        <v>365</v>
      </c>
      <c r="L20" s="41">
        <v>22144.225999999999</v>
      </c>
      <c r="M20" s="41">
        <v>407</v>
      </c>
      <c r="N20" s="41">
        <v>13918</v>
      </c>
      <c r="O20" s="41">
        <v>682</v>
      </c>
      <c r="P20" s="11"/>
    </row>
    <row r="21" spans="1:16" s="3" customFormat="1" ht="7.5" customHeight="1">
      <c r="A21" s="45" t="s">
        <v>21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1"/>
    </row>
    <row r="22" spans="1:16" s="3" customFormat="1" ht="7.5" customHeight="1">
      <c r="A22" s="45" t="s">
        <v>26</v>
      </c>
      <c r="B22" s="41">
        <v>390</v>
      </c>
      <c r="C22" s="41">
        <v>3</v>
      </c>
      <c r="D22" s="41">
        <v>1555</v>
      </c>
      <c r="E22" s="41">
        <v>20</v>
      </c>
      <c r="F22" s="41">
        <v>1840</v>
      </c>
      <c r="G22" s="41">
        <v>29</v>
      </c>
      <c r="H22" s="41">
        <v>2281</v>
      </c>
      <c r="I22" s="41">
        <v>42</v>
      </c>
      <c r="J22" s="41">
        <v>3710</v>
      </c>
      <c r="K22" s="41">
        <v>96</v>
      </c>
      <c r="L22" s="41">
        <v>3646.4009999999998</v>
      </c>
      <c r="M22" s="41">
        <v>90</v>
      </c>
      <c r="N22" s="41">
        <v>2339</v>
      </c>
      <c r="O22" s="41">
        <v>100</v>
      </c>
      <c r="P22" s="11"/>
    </row>
    <row r="23" spans="1:16" s="3" customFormat="1" ht="7.5" customHeight="1">
      <c r="A23" s="45" t="s">
        <v>24</v>
      </c>
      <c r="B23" s="41">
        <v>5.5949999999999998</v>
      </c>
      <c r="C23" s="41">
        <v>124.44199999999999</v>
      </c>
      <c r="D23" s="41">
        <v>7.6210000000000004</v>
      </c>
      <c r="E23" s="41">
        <v>139.26900000000001</v>
      </c>
      <c r="F23" s="41">
        <v>11.023999999999999</v>
      </c>
      <c r="G23" s="41">
        <v>0</v>
      </c>
      <c r="H23" s="41">
        <v>4.6070000000000002</v>
      </c>
      <c r="I23" s="41">
        <v>0</v>
      </c>
      <c r="J23" s="41">
        <v>4.6070000000000002</v>
      </c>
      <c r="K23" s="41">
        <v>0</v>
      </c>
      <c r="L23" s="41">
        <v>4.6070000000000002</v>
      </c>
      <c r="M23" s="41">
        <v>0</v>
      </c>
      <c r="N23" s="41">
        <v>0</v>
      </c>
      <c r="O23" s="41">
        <v>0</v>
      </c>
      <c r="P23" s="11"/>
    </row>
    <row r="24" spans="1:16" s="3" customFormat="1" ht="7.5" customHeight="1">
      <c r="A24" s="45" t="s">
        <v>22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1"/>
    </row>
    <row r="25" spans="1:16" s="3" customFormat="1" ht="7.5" customHeight="1">
      <c r="A25" s="45" t="s">
        <v>25</v>
      </c>
      <c r="B25" s="41">
        <v>78</v>
      </c>
      <c r="C25" s="41">
        <v>1</v>
      </c>
      <c r="D25" s="41">
        <v>121</v>
      </c>
      <c r="E25" s="41">
        <v>9</v>
      </c>
      <c r="F25" s="41">
        <v>168</v>
      </c>
      <c r="G25" s="41">
        <v>4</v>
      </c>
      <c r="H25" s="41">
        <v>360</v>
      </c>
      <c r="I25" s="41">
        <v>7</v>
      </c>
      <c r="J25" s="41">
        <v>307</v>
      </c>
      <c r="K25" s="41">
        <v>0</v>
      </c>
      <c r="L25" s="41">
        <v>253.31100000000001</v>
      </c>
      <c r="M25" s="41">
        <v>0</v>
      </c>
      <c r="N25" s="41">
        <v>181</v>
      </c>
      <c r="O25" s="41">
        <v>0</v>
      </c>
      <c r="P25" s="11"/>
    </row>
    <row r="26" spans="1:16" s="3" customFormat="1" ht="7.5" customHeight="1">
      <c r="A26" s="45" t="s">
        <v>4</v>
      </c>
      <c r="B26" s="41">
        <v>1831</v>
      </c>
      <c r="C26" s="41">
        <v>205</v>
      </c>
      <c r="D26" s="41">
        <v>6342</v>
      </c>
      <c r="E26" s="41">
        <v>206.73099999999999</v>
      </c>
      <c r="F26" s="41">
        <v>4852</v>
      </c>
      <c r="G26" s="41">
        <v>300</v>
      </c>
      <c r="H26" s="41">
        <v>6484</v>
      </c>
      <c r="I26" s="41">
        <v>229</v>
      </c>
      <c r="J26" s="41">
        <v>3930</v>
      </c>
      <c r="K26" s="41">
        <v>153</v>
      </c>
      <c r="L26" s="41">
        <v>3123.98</v>
      </c>
      <c r="M26" s="41">
        <v>210</v>
      </c>
      <c r="N26" s="41">
        <v>2133</v>
      </c>
      <c r="O26" s="41">
        <v>243</v>
      </c>
      <c r="P26" s="11"/>
    </row>
    <row r="27" spans="1:16" s="3" customFormat="1" ht="9.9499999999999993" customHeight="1">
      <c r="A27" s="45" t="s">
        <v>8</v>
      </c>
      <c r="B27" s="41">
        <v>5700.5640000000003</v>
      </c>
      <c r="C27" s="41">
        <v>4.6440000000000001</v>
      </c>
      <c r="D27" s="41">
        <v>23278.581999999999</v>
      </c>
      <c r="E27" s="41">
        <v>11.965</v>
      </c>
      <c r="F27" s="41">
        <v>41451.360999999997</v>
      </c>
      <c r="G27" s="41">
        <v>35.350999999999999</v>
      </c>
      <c r="H27" s="41">
        <v>62663.353000000003</v>
      </c>
      <c r="I27" s="41">
        <v>119.258</v>
      </c>
      <c r="J27" s="41">
        <v>71422.569000000003</v>
      </c>
      <c r="K27" s="41">
        <v>153.19999999999999</v>
      </c>
      <c r="L27" s="41">
        <v>59811.385000000002</v>
      </c>
      <c r="M27" s="41">
        <v>146.9</v>
      </c>
      <c r="N27" s="41">
        <v>42854</v>
      </c>
      <c r="O27" s="41">
        <v>215</v>
      </c>
      <c r="P27" s="11"/>
    </row>
    <row r="28" spans="1:16" s="3" customFormat="1" ht="9.9499999999999993" customHeight="1">
      <c r="A28" s="45" t="s">
        <v>9</v>
      </c>
      <c r="B28" s="41">
        <v>8466.9439999999995</v>
      </c>
      <c r="C28" s="41">
        <v>1.1419999999999999</v>
      </c>
      <c r="D28" s="41">
        <v>9844.1229999999996</v>
      </c>
      <c r="E28" s="41">
        <v>6.7370000000000001</v>
      </c>
      <c r="F28" s="41">
        <v>11105.120999999999</v>
      </c>
      <c r="G28" s="41">
        <v>0.90300000000000002</v>
      </c>
      <c r="H28" s="41">
        <v>9176.857</v>
      </c>
      <c r="I28" s="41">
        <v>152.55699999999999</v>
      </c>
      <c r="J28" s="41">
        <v>6761.3389999999999</v>
      </c>
      <c r="K28" s="41">
        <v>24.16</v>
      </c>
      <c r="L28" s="41">
        <v>6280.3149999999996</v>
      </c>
      <c r="M28" s="41">
        <v>36.96</v>
      </c>
      <c r="N28" s="41">
        <v>5354</v>
      </c>
      <c r="O28" s="41">
        <v>59</v>
      </c>
      <c r="P28" s="11"/>
    </row>
    <row r="29" spans="1:16" s="3" customFormat="1" ht="9.9499999999999993" customHeight="1">
      <c r="A29" s="45" t="s">
        <v>41</v>
      </c>
      <c r="B29" s="41">
        <v>440.40499999999997</v>
      </c>
      <c r="C29" s="41">
        <v>17.457999999999998</v>
      </c>
      <c r="D29" s="41">
        <v>207.67400000000001</v>
      </c>
      <c r="E29" s="41">
        <v>20.5</v>
      </c>
      <c r="F29" s="41">
        <v>6772.4939999999997</v>
      </c>
      <c r="G29" s="41">
        <v>20.7</v>
      </c>
      <c r="H29" s="41">
        <v>1847.229</v>
      </c>
      <c r="I29" s="41">
        <v>0.5</v>
      </c>
      <c r="J29" s="41">
        <v>10577.927</v>
      </c>
      <c r="K29" s="41">
        <v>104.6</v>
      </c>
      <c r="L29" s="41">
        <v>19577.016</v>
      </c>
      <c r="M29" s="41">
        <v>0.1</v>
      </c>
      <c r="N29" s="41">
        <v>9609</v>
      </c>
      <c r="O29" s="41">
        <v>290</v>
      </c>
      <c r="P29" s="11"/>
    </row>
    <row r="30" spans="1:16" s="3" customFormat="1" ht="9.9499999999999993" customHeight="1">
      <c r="A30" s="45" t="s">
        <v>10</v>
      </c>
      <c r="B30" s="41">
        <v>554</v>
      </c>
      <c r="C30" s="41">
        <v>1587</v>
      </c>
      <c r="D30" s="41">
        <v>3229</v>
      </c>
      <c r="E30" s="41">
        <v>6989</v>
      </c>
      <c r="F30" s="41">
        <v>4995</v>
      </c>
      <c r="G30" s="41">
        <v>912</v>
      </c>
      <c r="H30" s="41">
        <v>8238.8410000000003</v>
      </c>
      <c r="I30" s="41">
        <v>1757</v>
      </c>
      <c r="J30" s="41">
        <v>10420.073</v>
      </c>
      <c r="K30" s="41">
        <v>1617</v>
      </c>
      <c r="L30" s="41">
        <v>8192.3289999999997</v>
      </c>
      <c r="M30" s="41">
        <v>606</v>
      </c>
      <c r="N30" s="41">
        <v>6590</v>
      </c>
      <c r="O30" s="41">
        <v>434</v>
      </c>
      <c r="P30" s="12"/>
    </row>
    <row r="31" spans="1:16" s="3" customFormat="1" ht="7.5" customHeight="1">
      <c r="A31" s="45" t="s">
        <v>15</v>
      </c>
      <c r="B31" s="41">
        <v>554</v>
      </c>
      <c r="C31" s="41">
        <v>1587</v>
      </c>
      <c r="D31" s="41">
        <v>3228</v>
      </c>
      <c r="E31" s="41">
        <v>6989</v>
      </c>
      <c r="F31" s="41">
        <v>4986</v>
      </c>
      <c r="G31" s="41">
        <v>912</v>
      </c>
      <c r="H31" s="41">
        <v>8143.4930000000004</v>
      </c>
      <c r="I31" s="41">
        <v>1757</v>
      </c>
      <c r="J31" s="41">
        <v>10298.186</v>
      </c>
      <c r="K31" s="41">
        <v>1617</v>
      </c>
      <c r="L31" s="41">
        <v>8071.9470000000001</v>
      </c>
      <c r="M31" s="41">
        <v>606</v>
      </c>
      <c r="N31" s="41">
        <v>6474</v>
      </c>
      <c r="O31" s="41">
        <v>434</v>
      </c>
      <c r="P31" s="11"/>
    </row>
    <row r="32" spans="1:16" s="3" customFormat="1" ht="7.5" customHeight="1">
      <c r="A32" s="45" t="s">
        <v>16</v>
      </c>
      <c r="B32" s="41">
        <v>0</v>
      </c>
      <c r="C32" s="41">
        <v>0</v>
      </c>
      <c r="D32" s="41">
        <v>1</v>
      </c>
      <c r="E32" s="41">
        <v>0</v>
      </c>
      <c r="F32" s="41">
        <v>9</v>
      </c>
      <c r="G32" s="41">
        <v>0</v>
      </c>
      <c r="H32" s="41">
        <v>95.347999999999999</v>
      </c>
      <c r="I32" s="41">
        <v>0</v>
      </c>
      <c r="J32" s="41">
        <v>121.887</v>
      </c>
      <c r="K32" s="41">
        <v>0</v>
      </c>
      <c r="L32" s="41">
        <v>120.38200000000001</v>
      </c>
      <c r="M32" s="41">
        <v>0</v>
      </c>
      <c r="N32" s="41">
        <v>115</v>
      </c>
      <c r="O32" s="41">
        <v>0</v>
      </c>
      <c r="P32" s="11"/>
    </row>
    <row r="33" spans="1:16" s="3" customFormat="1" ht="9.9499999999999993" customHeight="1">
      <c r="A33" s="45" t="s">
        <v>36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1"/>
    </row>
    <row r="34" spans="1:16" s="3" customFormat="1" ht="9.75" customHeight="1">
      <c r="A34" s="45" t="s">
        <v>38</v>
      </c>
      <c r="B34" s="41">
        <v>159</v>
      </c>
      <c r="C34" s="41">
        <v>23</v>
      </c>
      <c r="D34" s="41">
        <v>209</v>
      </c>
      <c r="E34" s="41">
        <v>38</v>
      </c>
      <c r="F34" s="41">
        <v>144</v>
      </c>
      <c r="G34" s="41">
        <v>22</v>
      </c>
      <c r="H34" s="41">
        <v>358.601</v>
      </c>
      <c r="I34" s="41">
        <v>642</v>
      </c>
      <c r="J34" s="41">
        <v>205.971</v>
      </c>
      <c r="K34" s="41">
        <v>30</v>
      </c>
      <c r="L34" s="41">
        <v>202.959</v>
      </c>
      <c r="M34" s="41">
        <v>330</v>
      </c>
      <c r="N34" s="41">
        <v>124</v>
      </c>
      <c r="O34" s="41">
        <v>288</v>
      </c>
      <c r="P34" s="11"/>
    </row>
    <row r="35" spans="1:16" s="3" customFormat="1" ht="9.9499999999999993" customHeight="1">
      <c r="A35" s="45" t="s">
        <v>11</v>
      </c>
      <c r="B35" s="41">
        <v>56</v>
      </c>
      <c r="C35" s="41">
        <v>24</v>
      </c>
      <c r="D35" s="41">
        <v>40</v>
      </c>
      <c r="E35" s="41">
        <v>130</v>
      </c>
      <c r="F35" s="41">
        <v>135</v>
      </c>
      <c r="G35" s="41">
        <v>176</v>
      </c>
      <c r="H35" s="41">
        <v>344.55099999999999</v>
      </c>
      <c r="I35" s="41">
        <v>44</v>
      </c>
      <c r="J35" s="41">
        <v>1.9950000000000001</v>
      </c>
      <c r="K35" s="41">
        <v>25</v>
      </c>
      <c r="L35" s="41">
        <v>398.19600000000003</v>
      </c>
      <c r="M35" s="41">
        <v>35</v>
      </c>
      <c r="N35" s="41">
        <v>41</v>
      </c>
      <c r="O35" s="41">
        <v>101</v>
      </c>
      <c r="P35" s="11"/>
    </row>
    <row r="36" spans="1:16" s="3" customFormat="1" ht="9.9499999999999993" customHeight="1">
      <c r="A36" s="45" t="s">
        <v>42</v>
      </c>
      <c r="B36" s="41">
        <v>11</v>
      </c>
      <c r="C36" s="41">
        <v>0</v>
      </c>
      <c r="D36" s="41">
        <v>296</v>
      </c>
      <c r="E36" s="41">
        <v>0</v>
      </c>
      <c r="F36" s="41">
        <v>55</v>
      </c>
      <c r="G36" s="41">
        <v>0</v>
      </c>
      <c r="H36" s="41">
        <v>400.95600000000002</v>
      </c>
      <c r="I36" s="41">
        <v>0</v>
      </c>
      <c r="J36" s="41">
        <v>1871.4880000000001</v>
      </c>
      <c r="K36" s="41">
        <v>0</v>
      </c>
      <c r="L36" s="41">
        <v>661.67700000000002</v>
      </c>
      <c r="M36" s="41">
        <v>0</v>
      </c>
      <c r="N36" s="41">
        <v>493</v>
      </c>
      <c r="O36" s="41">
        <v>0</v>
      </c>
      <c r="P36" s="11"/>
    </row>
    <row r="37" spans="1:16" s="3" customFormat="1" ht="3" customHeight="1">
      <c r="A37" s="3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11"/>
    </row>
    <row r="38" spans="1:16" s="3" customFormat="1" ht="1.5" customHeight="1">
      <c r="A38" s="1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1"/>
    </row>
    <row r="39" spans="1:16" s="3" customFormat="1" ht="8.1" customHeight="1">
      <c r="A39" s="48" t="s">
        <v>31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4"/>
    </row>
    <row r="40" spans="1:16" s="3" customFormat="1" ht="8.1" customHeight="1">
      <c r="A40" s="48" t="s">
        <v>28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4"/>
    </row>
    <row r="41" spans="1:16" s="3" customFormat="1" ht="8.1" customHeight="1">
      <c r="A41" s="48" t="s">
        <v>29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4"/>
    </row>
    <row r="42" spans="1:16" s="3" customFormat="1" ht="8.1" customHeight="1">
      <c r="A42" s="49" t="s">
        <v>30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1"/>
    </row>
    <row r="43" spans="1:16" s="3" customFormat="1" ht="8.1" customHeight="1">
      <c r="A43" s="48" t="s">
        <v>17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6" s="3" customFormat="1" ht="8.1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6" s="3" customFormat="1" ht="8.1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6" s="3" customFormat="1" ht="8.1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6" s="3" customFormat="1" ht="8.1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6" s="3" customFormat="1" ht="8.1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6" s="3" customFormat="1" ht="8.1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6" s="3" customFormat="1" ht="8.1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6" s="3" customFormat="1" ht="8.1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6" s="3" customFormat="1" ht="8.1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6" s="3" customFormat="1" ht="8.1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6" s="3" customFormat="1" ht="8.1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6" s="3" customFormat="1" ht="8.1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6" s="3" customFormat="1" ht="8.1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6" s="3" customFormat="1" ht="8.1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6" s="3" customFormat="1" ht="8.1" customHeigh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6" s="3" customFormat="1" ht="8.1" customHeight="1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6" s="3" customFormat="1" ht="8.1" customHeight="1">
      <c r="A60" s="1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6" s="3" customFormat="1" ht="8.1" customHeight="1">
      <c r="A61" s="1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6" s="3" customFormat="1" ht="8.1" customHeight="1">
      <c r="A62" s="1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6" ht="8.1" customHeight="1">
      <c r="A63" s="9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3"/>
    </row>
    <row r="64" spans="1:16" ht="8.1" customHeight="1">
      <c r="A64" s="7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3"/>
      <c r="M64" s="33"/>
      <c r="N64" s="19"/>
      <c r="O64" s="19"/>
      <c r="P64" s="3"/>
    </row>
    <row r="65" spans="1:16" ht="8.1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33"/>
      <c r="M65" s="33"/>
      <c r="N65" s="19"/>
      <c r="O65" s="19"/>
      <c r="P65" s="3"/>
    </row>
    <row r="66" spans="1:16" ht="8.1" customHeight="1">
      <c r="A66" s="19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6" ht="8.1" customHeight="1">
      <c r="A67" s="5"/>
      <c r="B67" s="26">
        <v>51898.508000000002</v>
      </c>
      <c r="C67" s="26">
        <v>7693.9</v>
      </c>
      <c r="D67" s="26">
        <v>136391</v>
      </c>
      <c r="E67" s="26">
        <v>17838</v>
      </c>
      <c r="F67" s="26">
        <v>191273</v>
      </c>
      <c r="G67" s="26">
        <v>12964</v>
      </c>
      <c r="H67" s="26">
        <v>240791.03899999999</v>
      </c>
      <c r="I67" s="26">
        <v>19650.957999999999</v>
      </c>
      <c r="J67" s="26">
        <v>314964.39399999997</v>
      </c>
      <c r="K67" s="26">
        <v>8806</v>
      </c>
      <c r="L67" s="26"/>
      <c r="M67" s="26"/>
      <c r="N67" s="26">
        <v>287414.02299999999</v>
      </c>
      <c r="O67" s="26">
        <v>11829</v>
      </c>
    </row>
    <row r="68" spans="1:16" ht="8.1" customHeight="1">
      <c r="A68" s="5"/>
      <c r="B68" s="26">
        <v>5037</v>
      </c>
      <c r="C68" s="26">
        <v>3066</v>
      </c>
      <c r="D68" s="26">
        <v>12695</v>
      </c>
      <c r="E68" s="26">
        <v>4328</v>
      </c>
      <c r="F68" s="26">
        <v>17753</v>
      </c>
      <c r="G68" s="26">
        <v>5234</v>
      </c>
      <c r="H68" s="26">
        <v>23934</v>
      </c>
      <c r="I68" s="26">
        <v>8697</v>
      </c>
      <c r="J68" s="26">
        <v>37936</v>
      </c>
      <c r="K68" s="26">
        <v>2029</v>
      </c>
      <c r="L68" s="26"/>
      <c r="M68" s="26"/>
      <c r="N68" s="26">
        <v>30374.780999999999</v>
      </c>
      <c r="O68" s="26">
        <v>3609</v>
      </c>
    </row>
    <row r="69" spans="1:16" ht="8.1" customHeight="1">
      <c r="A69" s="8"/>
      <c r="B69" s="27">
        <v>10815</v>
      </c>
      <c r="C69" s="27">
        <v>1497</v>
      </c>
      <c r="D69" s="27">
        <v>34317</v>
      </c>
      <c r="E69" s="27">
        <v>1933</v>
      </c>
      <c r="F69" s="27">
        <v>42921</v>
      </c>
      <c r="G69" s="27">
        <v>2495</v>
      </c>
      <c r="H69" s="27">
        <v>50926</v>
      </c>
      <c r="I69" s="27">
        <v>2981</v>
      </c>
      <c r="J69" s="27">
        <v>75998</v>
      </c>
      <c r="K69" s="27">
        <v>3124</v>
      </c>
      <c r="L69" s="27"/>
      <c r="M69" s="27"/>
      <c r="N69" s="27">
        <v>67710.172999999995</v>
      </c>
      <c r="O69" s="27">
        <v>5362</v>
      </c>
    </row>
    <row r="70" spans="1:16" ht="8.1" customHeight="1">
      <c r="A70" s="6"/>
      <c r="B70" s="27">
        <v>384</v>
      </c>
      <c r="C70" s="27">
        <v>70</v>
      </c>
      <c r="D70" s="27">
        <v>734</v>
      </c>
      <c r="E70" s="27">
        <v>107</v>
      </c>
      <c r="F70" s="27">
        <v>696</v>
      </c>
      <c r="G70" s="27">
        <v>82</v>
      </c>
      <c r="H70" s="27">
        <v>657</v>
      </c>
      <c r="I70" s="27">
        <v>104</v>
      </c>
      <c r="J70" s="27">
        <v>1187</v>
      </c>
      <c r="K70" s="27">
        <v>68</v>
      </c>
      <c r="L70" s="27"/>
      <c r="M70" s="27"/>
      <c r="N70" s="27">
        <v>1265.5550000000001</v>
      </c>
      <c r="O70" s="27">
        <v>850</v>
      </c>
    </row>
    <row r="71" spans="1:16" ht="8.1" customHeight="1">
      <c r="A71" s="6"/>
      <c r="B71" s="27">
        <v>7688</v>
      </c>
      <c r="C71" s="27">
        <v>1285</v>
      </c>
      <c r="D71" s="27">
        <v>21133</v>
      </c>
      <c r="E71" s="27">
        <v>1336</v>
      </c>
      <c r="F71" s="27">
        <v>27086</v>
      </c>
      <c r="G71" s="27">
        <v>1509</v>
      </c>
      <c r="H71" s="27">
        <v>30386</v>
      </c>
      <c r="I71" s="27">
        <v>1858</v>
      </c>
      <c r="J71" s="27">
        <v>45784</v>
      </c>
      <c r="K71" s="27">
        <v>2532</v>
      </c>
      <c r="L71" s="27"/>
      <c r="M71" s="27"/>
      <c r="N71" s="27">
        <v>44454.197999999997</v>
      </c>
      <c r="O71" s="27">
        <v>4043</v>
      </c>
    </row>
    <row r="72" spans="1:16" ht="8.1" customHeight="1">
      <c r="A72" s="6"/>
      <c r="B72" s="27">
        <v>2743</v>
      </c>
      <c r="C72" s="27">
        <v>142</v>
      </c>
      <c r="D72" s="27">
        <v>12450</v>
      </c>
      <c r="E72" s="27">
        <v>490</v>
      </c>
      <c r="F72" s="27">
        <v>15139</v>
      </c>
      <c r="G72" s="27">
        <v>904</v>
      </c>
      <c r="H72" s="27">
        <v>19883</v>
      </c>
      <c r="I72" s="27">
        <v>1019</v>
      </c>
      <c r="J72" s="27">
        <v>29027</v>
      </c>
      <c r="K72" s="27">
        <v>524</v>
      </c>
      <c r="L72" s="27"/>
      <c r="M72" s="27"/>
      <c r="N72" s="27">
        <v>21990.419000000002</v>
      </c>
      <c r="O72" s="27">
        <v>469</v>
      </c>
    </row>
    <row r="73" spans="1:16" ht="8.1" customHeight="1">
      <c r="A73" s="6"/>
      <c r="B73" s="27">
        <v>20669.595000000001</v>
      </c>
      <c r="C73" s="27">
        <v>1473.742</v>
      </c>
      <c r="D73" s="27">
        <v>52570.620999999999</v>
      </c>
      <c r="E73" s="27">
        <v>4380.8</v>
      </c>
      <c r="F73" s="27">
        <v>65996.024000000005</v>
      </c>
      <c r="G73" s="27">
        <v>4068</v>
      </c>
      <c r="H73" s="27">
        <v>83301.607000000004</v>
      </c>
      <c r="I73" s="27">
        <v>5257.6</v>
      </c>
      <c r="J73" s="27">
        <v>101640.52</v>
      </c>
      <c r="K73" s="27">
        <v>1699</v>
      </c>
      <c r="L73" s="27"/>
      <c r="M73" s="27"/>
      <c r="N73" s="27">
        <v>94866.87</v>
      </c>
      <c r="O73" s="27">
        <v>1703</v>
      </c>
    </row>
    <row r="74" spans="1:16" ht="8.1" customHeight="1">
      <c r="A74" s="6"/>
      <c r="B74" s="27">
        <v>15119</v>
      </c>
      <c r="C74" s="27">
        <v>588</v>
      </c>
      <c r="D74" s="27">
        <v>29005</v>
      </c>
      <c r="E74" s="27">
        <v>2176</v>
      </c>
      <c r="F74" s="27">
        <v>38395</v>
      </c>
      <c r="G74" s="27">
        <v>2512</v>
      </c>
      <c r="H74" s="27">
        <v>49758</v>
      </c>
      <c r="I74" s="27">
        <v>3549</v>
      </c>
      <c r="J74" s="27">
        <v>61742</v>
      </c>
      <c r="K74" s="27">
        <v>694</v>
      </c>
      <c r="L74" s="27"/>
      <c r="M74" s="27"/>
      <c r="N74" s="27">
        <v>51269.998</v>
      </c>
      <c r="O74" s="27">
        <v>604</v>
      </c>
    </row>
    <row r="75" spans="1:16" ht="8.1" customHeight="1">
      <c r="A75" s="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6" ht="8.1" customHeight="1">
      <c r="B76" s="28">
        <v>1260</v>
      </c>
      <c r="C76" s="28">
        <v>222</v>
      </c>
      <c r="D76" s="28">
        <v>5390</v>
      </c>
      <c r="E76" s="28">
        <v>523</v>
      </c>
      <c r="F76" s="28">
        <v>7669</v>
      </c>
      <c r="G76" s="28">
        <v>456</v>
      </c>
      <c r="H76" s="28">
        <v>8750</v>
      </c>
      <c r="I76" s="28">
        <v>729</v>
      </c>
      <c r="J76" s="28">
        <v>11439</v>
      </c>
      <c r="K76" s="28">
        <v>243</v>
      </c>
      <c r="L76" s="28"/>
      <c r="M76" s="28"/>
      <c r="N76" s="28">
        <v>10555.517</v>
      </c>
      <c r="O76" s="28">
        <v>239</v>
      </c>
    </row>
    <row r="77" spans="1:16" ht="6.75" customHeight="1">
      <c r="B77" s="28">
        <v>461</v>
      </c>
      <c r="C77" s="28">
        <v>14</v>
      </c>
      <c r="D77" s="28">
        <v>1832</v>
      </c>
      <c r="E77" s="28">
        <v>385</v>
      </c>
      <c r="F77" s="28">
        <v>2208</v>
      </c>
      <c r="G77" s="28">
        <v>252</v>
      </c>
      <c r="H77" s="28">
        <v>2613</v>
      </c>
      <c r="I77" s="28">
        <v>341</v>
      </c>
      <c r="J77" s="28">
        <v>4332</v>
      </c>
      <c r="K77" s="28">
        <v>148</v>
      </c>
      <c r="L77" s="28"/>
      <c r="M77" s="28"/>
      <c r="N77" s="28">
        <v>3868.83</v>
      </c>
      <c r="O77" s="28">
        <v>153</v>
      </c>
    </row>
    <row r="78" spans="1:16" ht="6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6" ht="6.75" customHeight="1">
      <c r="B79" s="28">
        <v>1525</v>
      </c>
      <c r="C79" s="28">
        <v>316.3</v>
      </c>
      <c r="D79" s="28">
        <v>8318</v>
      </c>
      <c r="E79" s="28">
        <v>921.8</v>
      </c>
      <c r="F79" s="28">
        <v>10853</v>
      </c>
      <c r="G79" s="28">
        <v>515</v>
      </c>
      <c r="H79" s="28">
        <v>13051</v>
      </c>
      <c r="I79" s="28">
        <v>360.6</v>
      </c>
      <c r="J79" s="28">
        <v>16175.913</v>
      </c>
      <c r="K79" s="28">
        <v>365</v>
      </c>
      <c r="L79" s="28"/>
      <c r="M79" s="28"/>
      <c r="N79" s="28">
        <v>22144.225999999999</v>
      </c>
      <c r="O79" s="28">
        <v>407</v>
      </c>
    </row>
    <row r="80" spans="1:16" ht="6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ht="6.75" customHeight="1">
      <c r="B81" s="28">
        <v>390</v>
      </c>
      <c r="C81" s="28">
        <v>3</v>
      </c>
      <c r="D81" s="28">
        <v>1555</v>
      </c>
      <c r="E81" s="28">
        <v>20</v>
      </c>
      <c r="F81" s="28">
        <v>1840</v>
      </c>
      <c r="G81" s="28">
        <v>29</v>
      </c>
      <c r="H81" s="28">
        <v>2281</v>
      </c>
      <c r="I81" s="28">
        <v>42</v>
      </c>
      <c r="J81" s="28">
        <v>3710</v>
      </c>
      <c r="K81" s="28">
        <v>96</v>
      </c>
      <c r="L81" s="28"/>
      <c r="M81" s="28"/>
      <c r="N81" s="28">
        <v>3646.4009999999998</v>
      </c>
      <c r="O81" s="28">
        <v>90</v>
      </c>
    </row>
    <row r="82" spans="2:15" ht="6.75" customHeight="1">
      <c r="B82" s="28">
        <v>5.5949999999999998</v>
      </c>
      <c r="C82" s="28">
        <v>124.44199999999999</v>
      </c>
      <c r="D82" s="28">
        <v>7.6210000000000004</v>
      </c>
      <c r="E82" s="28">
        <v>139.26900000000001</v>
      </c>
      <c r="F82" s="28">
        <v>11.023999999999999</v>
      </c>
      <c r="G82" s="28">
        <v>0</v>
      </c>
      <c r="H82" s="28">
        <v>4.6070000000000002</v>
      </c>
      <c r="I82" s="28">
        <v>0</v>
      </c>
      <c r="J82" s="28">
        <v>4.6070000000000002</v>
      </c>
      <c r="K82" s="28">
        <v>0</v>
      </c>
      <c r="L82" s="28"/>
      <c r="M82" s="28"/>
      <c r="N82" s="28">
        <v>4.6070000000000002</v>
      </c>
      <c r="O82" s="28">
        <v>0</v>
      </c>
    </row>
    <row r="83" spans="2:15" ht="6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ht="6.75" customHeight="1">
      <c r="B84" s="28">
        <v>78</v>
      </c>
      <c r="C84" s="28">
        <v>1</v>
      </c>
      <c r="D84" s="28">
        <v>121</v>
      </c>
      <c r="E84" s="28">
        <v>9</v>
      </c>
      <c r="F84" s="28">
        <v>168</v>
      </c>
      <c r="G84" s="28">
        <v>4</v>
      </c>
      <c r="H84" s="28">
        <v>360</v>
      </c>
      <c r="I84" s="28">
        <v>7</v>
      </c>
      <c r="J84" s="28">
        <v>307</v>
      </c>
      <c r="K84" s="28">
        <v>0</v>
      </c>
      <c r="L84" s="28"/>
      <c r="M84" s="28"/>
      <c r="N84" s="28">
        <v>253.31100000000001</v>
      </c>
      <c r="O84" s="28">
        <v>0</v>
      </c>
    </row>
    <row r="85" spans="2:15" ht="6.75" customHeight="1">
      <c r="B85" s="28">
        <v>1831</v>
      </c>
      <c r="C85" s="28">
        <v>205</v>
      </c>
      <c r="D85" s="28">
        <v>6342</v>
      </c>
      <c r="E85" s="28">
        <v>206.73099999999999</v>
      </c>
      <c r="F85" s="28">
        <v>4852</v>
      </c>
      <c r="G85" s="28">
        <v>300</v>
      </c>
      <c r="H85" s="28">
        <v>6484</v>
      </c>
      <c r="I85" s="28">
        <v>229</v>
      </c>
      <c r="J85" s="28">
        <v>3930</v>
      </c>
      <c r="K85" s="28">
        <v>153</v>
      </c>
      <c r="L85" s="28"/>
      <c r="M85" s="28"/>
      <c r="N85" s="28">
        <v>3123.98</v>
      </c>
      <c r="O85" s="28">
        <v>210</v>
      </c>
    </row>
    <row r="86" spans="2:15" ht="6.75" customHeight="1">
      <c r="B86" s="28">
        <v>5700.5640000000003</v>
      </c>
      <c r="C86" s="28">
        <v>4.6440000000000001</v>
      </c>
      <c r="D86" s="28">
        <v>23278.581999999999</v>
      </c>
      <c r="E86" s="28">
        <v>11.965</v>
      </c>
      <c r="F86" s="28">
        <v>41451.360999999997</v>
      </c>
      <c r="G86" s="28">
        <v>35.350999999999999</v>
      </c>
      <c r="H86" s="28">
        <v>62663.353000000003</v>
      </c>
      <c r="I86" s="28">
        <v>119.258</v>
      </c>
      <c r="J86" s="28">
        <v>71422.569000000003</v>
      </c>
      <c r="K86" s="28">
        <v>153.19999999999999</v>
      </c>
      <c r="L86" s="28"/>
      <c r="M86" s="28"/>
      <c r="N86" s="28">
        <v>59811.385000000002</v>
      </c>
      <c r="O86" s="28">
        <v>146.9</v>
      </c>
    </row>
    <row r="87" spans="2:15" ht="6.75" customHeight="1">
      <c r="B87" s="28">
        <v>8466.9439999999995</v>
      </c>
      <c r="C87" s="28">
        <v>1.1419999999999999</v>
      </c>
      <c r="D87" s="28">
        <v>9844.1229999999996</v>
      </c>
      <c r="E87" s="28">
        <v>6.7370000000000001</v>
      </c>
      <c r="F87" s="28">
        <v>11105.120999999999</v>
      </c>
      <c r="G87" s="28">
        <v>0.90300000000000002</v>
      </c>
      <c r="H87" s="28">
        <v>9176.857</v>
      </c>
      <c r="I87" s="28">
        <v>152.55699999999999</v>
      </c>
      <c r="J87" s="28">
        <v>6761.3389999999999</v>
      </c>
      <c r="K87" s="28">
        <v>24.16</v>
      </c>
      <c r="L87" s="28"/>
      <c r="M87" s="28"/>
      <c r="N87" s="28">
        <v>6280.3149999999996</v>
      </c>
      <c r="O87" s="28">
        <v>36.96</v>
      </c>
    </row>
    <row r="88" spans="2:15" ht="6.75" customHeight="1">
      <c r="B88" s="28">
        <v>440.40499999999997</v>
      </c>
      <c r="C88" s="28">
        <v>17.457999999999998</v>
      </c>
      <c r="D88" s="28">
        <v>207.67400000000001</v>
      </c>
      <c r="E88" s="28">
        <v>20.5</v>
      </c>
      <c r="F88" s="28">
        <v>6772.4939999999997</v>
      </c>
      <c r="G88" s="28">
        <v>20.7</v>
      </c>
      <c r="H88" s="28">
        <v>1847.229</v>
      </c>
      <c r="I88" s="28">
        <v>0.5</v>
      </c>
      <c r="J88" s="28">
        <v>10577.927</v>
      </c>
      <c r="K88" s="28">
        <v>104.6</v>
      </c>
      <c r="L88" s="28"/>
      <c r="M88" s="28"/>
      <c r="N88" s="28">
        <v>19577.016</v>
      </c>
      <c r="O88" s="28">
        <v>0.1</v>
      </c>
    </row>
    <row r="89" spans="2:15" ht="6.75" customHeight="1">
      <c r="B89" s="28">
        <v>554</v>
      </c>
      <c r="C89" s="28">
        <v>1587</v>
      </c>
      <c r="D89" s="28">
        <v>3229</v>
      </c>
      <c r="E89" s="28">
        <v>6989</v>
      </c>
      <c r="F89" s="28">
        <v>4995</v>
      </c>
      <c r="G89" s="28">
        <v>912</v>
      </c>
      <c r="H89" s="28">
        <v>8238.8410000000003</v>
      </c>
      <c r="I89" s="28">
        <v>1757</v>
      </c>
      <c r="J89" s="28">
        <v>10420.073</v>
      </c>
      <c r="K89" s="28">
        <v>1617</v>
      </c>
      <c r="L89" s="28"/>
      <c r="M89" s="28"/>
      <c r="N89" s="28">
        <v>8192.3289999999997</v>
      </c>
      <c r="O89" s="28">
        <v>606</v>
      </c>
    </row>
    <row r="90" spans="2:15" ht="6.75" customHeight="1">
      <c r="B90" s="28">
        <v>554</v>
      </c>
      <c r="C90" s="28">
        <v>1587</v>
      </c>
      <c r="D90" s="28">
        <v>3228</v>
      </c>
      <c r="E90" s="28">
        <v>6989</v>
      </c>
      <c r="F90" s="28">
        <v>4986</v>
      </c>
      <c r="G90" s="28">
        <v>912</v>
      </c>
      <c r="H90" s="28">
        <v>8143.4930000000004</v>
      </c>
      <c r="I90" s="28">
        <v>1757</v>
      </c>
      <c r="J90" s="28">
        <v>10298.186</v>
      </c>
      <c r="K90" s="28">
        <v>1617</v>
      </c>
      <c r="L90" s="28"/>
      <c r="M90" s="28"/>
      <c r="N90" s="28">
        <v>8071.9470000000001</v>
      </c>
      <c r="O90" s="28">
        <v>606</v>
      </c>
    </row>
    <row r="91" spans="2:15" ht="6.75" customHeight="1">
      <c r="B91" s="28">
        <v>0</v>
      </c>
      <c r="C91" s="28">
        <v>0</v>
      </c>
      <c r="D91" s="28">
        <v>1</v>
      </c>
      <c r="E91" s="28">
        <v>0</v>
      </c>
      <c r="F91" s="28">
        <v>9</v>
      </c>
      <c r="G91" s="28">
        <v>0</v>
      </c>
      <c r="H91" s="28">
        <v>95.347999999999999</v>
      </c>
      <c r="I91" s="28">
        <v>0</v>
      </c>
      <c r="J91" s="28">
        <v>121.887</v>
      </c>
      <c r="K91" s="28">
        <v>0</v>
      </c>
      <c r="L91" s="28"/>
      <c r="M91" s="28"/>
      <c r="N91" s="28">
        <v>120.38200000000001</v>
      </c>
      <c r="O91" s="28">
        <v>0</v>
      </c>
    </row>
    <row r="92" spans="2:15" ht="6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ht="6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ht="6.75" customHeight="1">
      <c r="B94" s="28">
        <v>159</v>
      </c>
      <c r="C94" s="28">
        <v>23</v>
      </c>
      <c r="D94" s="28">
        <v>209</v>
      </c>
      <c r="E94" s="28">
        <v>38</v>
      </c>
      <c r="F94" s="28">
        <v>144</v>
      </c>
      <c r="G94" s="28">
        <v>22</v>
      </c>
      <c r="H94" s="28">
        <v>358.601</v>
      </c>
      <c r="I94" s="28">
        <v>642</v>
      </c>
      <c r="J94" s="28">
        <v>205.971</v>
      </c>
      <c r="K94" s="28">
        <v>30</v>
      </c>
      <c r="L94" s="28"/>
      <c r="M94" s="28"/>
      <c r="N94" s="28">
        <v>202.959</v>
      </c>
      <c r="O94" s="28">
        <v>330</v>
      </c>
    </row>
    <row r="95" spans="2:15" ht="6.75" customHeight="1">
      <c r="B95" s="28">
        <v>56</v>
      </c>
      <c r="C95" s="28">
        <v>24</v>
      </c>
      <c r="D95" s="28">
        <v>40</v>
      </c>
      <c r="E95" s="28">
        <v>130</v>
      </c>
      <c r="F95" s="28">
        <v>135</v>
      </c>
      <c r="G95" s="28">
        <v>176</v>
      </c>
      <c r="H95" s="28">
        <v>344.55099999999999</v>
      </c>
      <c r="I95" s="28">
        <v>44</v>
      </c>
      <c r="J95" s="28">
        <v>1.9950000000000001</v>
      </c>
      <c r="K95" s="28">
        <v>25</v>
      </c>
      <c r="L95" s="28"/>
      <c r="M95" s="28"/>
      <c r="N95" s="28">
        <v>398.19600000000003</v>
      </c>
      <c r="O95" s="28">
        <v>35</v>
      </c>
    </row>
    <row r="96" spans="2:15" ht="6.75" customHeight="1">
      <c r="B96" s="28">
        <v>11</v>
      </c>
      <c r="C96" s="28">
        <v>0</v>
      </c>
      <c r="D96" s="28">
        <v>296</v>
      </c>
      <c r="E96" s="28">
        <v>0</v>
      </c>
      <c r="F96" s="28">
        <v>55</v>
      </c>
      <c r="G96" s="28">
        <v>0</v>
      </c>
      <c r="H96" s="28">
        <v>400.95600000000002</v>
      </c>
      <c r="I96" s="28">
        <v>0</v>
      </c>
      <c r="J96" s="28">
        <v>1871.4880000000001</v>
      </c>
      <c r="K96" s="28">
        <v>0</v>
      </c>
      <c r="L96" s="28"/>
      <c r="M96" s="28"/>
      <c r="N96" s="28">
        <v>661.67700000000002</v>
      </c>
      <c r="O96" s="28">
        <v>0</v>
      </c>
    </row>
    <row r="97" spans="2:15" ht="6.75" customHeight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2:15" ht="6.75" customHeight="1">
      <c r="B98" s="30" t="s">
        <v>32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2:15" ht="6.75" customHeight="1">
      <c r="B99" s="31">
        <f t="shared" ref="B99:K99" si="1">+B67-B8</f>
        <v>0</v>
      </c>
      <c r="C99" s="31">
        <f t="shared" si="1"/>
        <v>-8.6000000000240107E-2</v>
      </c>
      <c r="D99" s="31">
        <f t="shared" si="1"/>
        <v>0</v>
      </c>
      <c r="E99" s="31">
        <f t="shared" si="1"/>
        <v>-2.0000000004074536E-3</v>
      </c>
      <c r="F99" s="31">
        <f t="shared" si="1"/>
        <v>0</v>
      </c>
      <c r="G99" s="31">
        <f t="shared" si="1"/>
        <v>4.5999999998457497E-2</v>
      </c>
      <c r="H99" s="31">
        <f t="shared" si="1"/>
        <v>0</v>
      </c>
      <c r="I99" s="31">
        <f t="shared" si="1"/>
        <v>4.2999999997846317E-2</v>
      </c>
      <c r="J99" s="31">
        <f t="shared" si="1"/>
        <v>0</v>
      </c>
      <c r="K99" s="31">
        <f t="shared" si="1"/>
        <v>4.0000000000873115E-2</v>
      </c>
      <c r="L99" s="31"/>
      <c r="M99" s="31"/>
      <c r="N99" s="31" t="e">
        <f>+N67-#REF!</f>
        <v>#REF!</v>
      </c>
      <c r="O99" s="31" t="e">
        <f>+O67-#REF!</f>
        <v>#REF!</v>
      </c>
    </row>
    <row r="100" spans="2:15" ht="6.75" customHeight="1">
      <c r="B100" s="31">
        <f t="shared" ref="B100:K100" si="2">+B68-B9</f>
        <v>0</v>
      </c>
      <c r="C100" s="31">
        <f t="shared" si="2"/>
        <v>0</v>
      </c>
      <c r="D100" s="31">
        <f t="shared" si="2"/>
        <v>0</v>
      </c>
      <c r="E100" s="31">
        <f t="shared" si="2"/>
        <v>0</v>
      </c>
      <c r="F100" s="31">
        <f t="shared" si="2"/>
        <v>0</v>
      </c>
      <c r="G100" s="31">
        <f t="shared" si="2"/>
        <v>0</v>
      </c>
      <c r="H100" s="31">
        <f t="shared" si="2"/>
        <v>0</v>
      </c>
      <c r="I100" s="31">
        <f t="shared" si="2"/>
        <v>0</v>
      </c>
      <c r="J100" s="31">
        <f t="shared" si="2"/>
        <v>0</v>
      </c>
      <c r="K100" s="31">
        <f t="shared" si="2"/>
        <v>0</v>
      </c>
      <c r="L100" s="31"/>
      <c r="M100" s="31"/>
      <c r="N100" s="31" t="e">
        <f>+N68-#REF!</f>
        <v>#REF!</v>
      </c>
      <c r="O100" s="31" t="e">
        <f>+O68-#REF!</f>
        <v>#REF!</v>
      </c>
    </row>
    <row r="101" spans="2:15" ht="6.75" customHeight="1">
      <c r="B101" s="31">
        <f t="shared" ref="B101:K101" si="3">+B69-B10</f>
        <v>0</v>
      </c>
      <c r="C101" s="31">
        <f t="shared" si="3"/>
        <v>0</v>
      </c>
      <c r="D101" s="31">
        <f t="shared" si="3"/>
        <v>0</v>
      </c>
      <c r="E101" s="31">
        <f t="shared" si="3"/>
        <v>0</v>
      </c>
      <c r="F101" s="31">
        <f t="shared" si="3"/>
        <v>0</v>
      </c>
      <c r="G101" s="31">
        <f t="shared" si="3"/>
        <v>0</v>
      </c>
      <c r="H101" s="31">
        <f t="shared" si="3"/>
        <v>0</v>
      </c>
      <c r="I101" s="31">
        <f t="shared" si="3"/>
        <v>0</v>
      </c>
      <c r="J101" s="31">
        <f t="shared" si="3"/>
        <v>0</v>
      </c>
      <c r="K101" s="31">
        <f t="shared" si="3"/>
        <v>0</v>
      </c>
      <c r="L101" s="31"/>
      <c r="M101" s="31"/>
      <c r="N101" s="31" t="e">
        <f>+N69-#REF!</f>
        <v>#REF!</v>
      </c>
      <c r="O101" s="31" t="e">
        <f>+O69-#REF!</f>
        <v>#REF!</v>
      </c>
    </row>
    <row r="102" spans="2:15" ht="6.75" customHeight="1">
      <c r="B102" s="31">
        <f t="shared" ref="B102:K102" si="4">+B70-B11</f>
        <v>0</v>
      </c>
      <c r="C102" s="31">
        <f t="shared" si="4"/>
        <v>0</v>
      </c>
      <c r="D102" s="31">
        <f t="shared" si="4"/>
        <v>0</v>
      </c>
      <c r="E102" s="31">
        <f t="shared" si="4"/>
        <v>0</v>
      </c>
      <c r="F102" s="31">
        <f t="shared" si="4"/>
        <v>0</v>
      </c>
      <c r="G102" s="31">
        <f t="shared" si="4"/>
        <v>0</v>
      </c>
      <c r="H102" s="31">
        <f t="shared" si="4"/>
        <v>0</v>
      </c>
      <c r="I102" s="31">
        <f t="shared" si="4"/>
        <v>0</v>
      </c>
      <c r="J102" s="31">
        <f t="shared" si="4"/>
        <v>0</v>
      </c>
      <c r="K102" s="31">
        <f t="shared" si="4"/>
        <v>0</v>
      </c>
      <c r="L102" s="31"/>
      <c r="M102" s="31"/>
      <c r="N102" s="31" t="e">
        <f>+N70-#REF!</f>
        <v>#REF!</v>
      </c>
      <c r="O102" s="31" t="e">
        <f>+O70-#REF!</f>
        <v>#REF!</v>
      </c>
    </row>
    <row r="103" spans="2:15" ht="6.75" customHeight="1">
      <c r="B103" s="31">
        <f t="shared" ref="B103:K103" si="5">+B71-B12</f>
        <v>0</v>
      </c>
      <c r="C103" s="31">
        <f t="shared" si="5"/>
        <v>0</v>
      </c>
      <c r="D103" s="31">
        <f t="shared" si="5"/>
        <v>0</v>
      </c>
      <c r="E103" s="31">
        <f t="shared" si="5"/>
        <v>0</v>
      </c>
      <c r="F103" s="31">
        <f t="shared" si="5"/>
        <v>0</v>
      </c>
      <c r="G103" s="31">
        <f t="shared" si="5"/>
        <v>0</v>
      </c>
      <c r="H103" s="31">
        <f t="shared" si="5"/>
        <v>0</v>
      </c>
      <c r="I103" s="31">
        <f t="shared" si="5"/>
        <v>0</v>
      </c>
      <c r="J103" s="31">
        <f t="shared" si="5"/>
        <v>0</v>
      </c>
      <c r="K103" s="31">
        <f t="shared" si="5"/>
        <v>0</v>
      </c>
      <c r="L103" s="31"/>
      <c r="M103" s="31"/>
      <c r="N103" s="31" t="e">
        <f>+N71-#REF!</f>
        <v>#REF!</v>
      </c>
      <c r="O103" s="31" t="e">
        <f>+O71-#REF!</f>
        <v>#REF!</v>
      </c>
    </row>
    <row r="104" spans="2:15" ht="6.75" customHeight="1">
      <c r="B104" s="31">
        <f t="shared" ref="B104:K104" si="6">+B72-B13</f>
        <v>0</v>
      </c>
      <c r="C104" s="31">
        <f t="shared" si="6"/>
        <v>0</v>
      </c>
      <c r="D104" s="31">
        <f t="shared" si="6"/>
        <v>0</v>
      </c>
      <c r="E104" s="31">
        <f t="shared" si="6"/>
        <v>0</v>
      </c>
      <c r="F104" s="31">
        <f t="shared" si="6"/>
        <v>0</v>
      </c>
      <c r="G104" s="31">
        <f t="shared" si="6"/>
        <v>0</v>
      </c>
      <c r="H104" s="31">
        <f t="shared" si="6"/>
        <v>0</v>
      </c>
      <c r="I104" s="31">
        <f t="shared" si="6"/>
        <v>0</v>
      </c>
      <c r="J104" s="31">
        <f t="shared" si="6"/>
        <v>0</v>
      </c>
      <c r="K104" s="31">
        <f t="shared" si="6"/>
        <v>0</v>
      </c>
      <c r="L104" s="31"/>
      <c r="M104" s="31"/>
      <c r="N104" s="31" t="e">
        <f>+N72-#REF!</f>
        <v>#REF!</v>
      </c>
      <c r="O104" s="31" t="e">
        <f>+O72-#REF!</f>
        <v>#REF!</v>
      </c>
    </row>
    <row r="105" spans="2:15" ht="6.75" customHeight="1">
      <c r="B105" s="31">
        <f t="shared" ref="B105:K105" si="7">+B73-B14</f>
        <v>0</v>
      </c>
      <c r="C105" s="31">
        <f t="shared" si="7"/>
        <v>0</v>
      </c>
      <c r="D105" s="31">
        <f t="shared" si="7"/>
        <v>0</v>
      </c>
      <c r="E105" s="31">
        <f t="shared" si="7"/>
        <v>0</v>
      </c>
      <c r="F105" s="31">
        <f t="shared" si="7"/>
        <v>0</v>
      </c>
      <c r="G105" s="31">
        <f t="shared" si="7"/>
        <v>0</v>
      </c>
      <c r="H105" s="31">
        <f t="shared" si="7"/>
        <v>0</v>
      </c>
      <c r="I105" s="31">
        <f t="shared" si="7"/>
        <v>0</v>
      </c>
      <c r="J105" s="31">
        <f t="shared" si="7"/>
        <v>0</v>
      </c>
      <c r="K105" s="31">
        <f t="shared" si="7"/>
        <v>0</v>
      </c>
      <c r="L105" s="31"/>
      <c r="M105" s="31"/>
      <c r="N105" s="31" t="e">
        <f>+N73-#REF!</f>
        <v>#REF!</v>
      </c>
      <c r="O105" s="31" t="e">
        <f>+O73-#REF!</f>
        <v>#REF!</v>
      </c>
    </row>
    <row r="106" spans="2:15" ht="6.75" customHeight="1">
      <c r="B106" s="31">
        <f t="shared" ref="B106:K106" si="8">+B74-B15</f>
        <v>0</v>
      </c>
      <c r="C106" s="31">
        <f t="shared" si="8"/>
        <v>0</v>
      </c>
      <c r="D106" s="31">
        <f t="shared" si="8"/>
        <v>0</v>
      </c>
      <c r="E106" s="31">
        <f t="shared" si="8"/>
        <v>0</v>
      </c>
      <c r="F106" s="31">
        <f t="shared" si="8"/>
        <v>0</v>
      </c>
      <c r="G106" s="31">
        <f t="shared" si="8"/>
        <v>0</v>
      </c>
      <c r="H106" s="31">
        <f t="shared" si="8"/>
        <v>0</v>
      </c>
      <c r="I106" s="31">
        <f t="shared" si="8"/>
        <v>0</v>
      </c>
      <c r="J106" s="31">
        <f t="shared" si="8"/>
        <v>0</v>
      </c>
      <c r="K106" s="31">
        <f t="shared" si="8"/>
        <v>0</v>
      </c>
      <c r="L106" s="31"/>
      <c r="M106" s="31"/>
      <c r="N106" s="31" t="e">
        <f>+N74-#REF!</f>
        <v>#REF!</v>
      </c>
      <c r="O106" s="31" t="e">
        <f>+O74-#REF!</f>
        <v>#REF!</v>
      </c>
    </row>
    <row r="107" spans="2:15" ht="6.75" customHeight="1">
      <c r="B107" s="31">
        <f t="shared" ref="B107:K107" si="9">+B75-B16</f>
        <v>0</v>
      </c>
      <c r="C107" s="31">
        <f t="shared" si="9"/>
        <v>0</v>
      </c>
      <c r="D107" s="31">
        <f t="shared" si="9"/>
        <v>0</v>
      </c>
      <c r="E107" s="31">
        <f t="shared" si="9"/>
        <v>0</v>
      </c>
      <c r="F107" s="31">
        <f t="shared" si="9"/>
        <v>0</v>
      </c>
      <c r="G107" s="31">
        <f t="shared" si="9"/>
        <v>0</v>
      </c>
      <c r="H107" s="31">
        <f t="shared" si="9"/>
        <v>0</v>
      </c>
      <c r="I107" s="31">
        <f t="shared" si="9"/>
        <v>0</v>
      </c>
      <c r="J107" s="31">
        <f t="shared" si="9"/>
        <v>0</v>
      </c>
      <c r="K107" s="31">
        <f t="shared" si="9"/>
        <v>0</v>
      </c>
      <c r="L107" s="31"/>
      <c r="M107" s="31"/>
      <c r="N107" s="31" t="e">
        <f>+N75-#REF!</f>
        <v>#REF!</v>
      </c>
      <c r="O107" s="31" t="e">
        <f>+O75-#REF!</f>
        <v>#REF!</v>
      </c>
    </row>
    <row r="108" spans="2:15" ht="6.75" customHeight="1">
      <c r="B108" s="31">
        <f t="shared" ref="B108:K108" si="10">+B76-B17</f>
        <v>0</v>
      </c>
      <c r="C108" s="31">
        <f t="shared" si="10"/>
        <v>0</v>
      </c>
      <c r="D108" s="31">
        <f t="shared" si="10"/>
        <v>0</v>
      </c>
      <c r="E108" s="31">
        <f t="shared" si="10"/>
        <v>0</v>
      </c>
      <c r="F108" s="31">
        <f t="shared" si="10"/>
        <v>0</v>
      </c>
      <c r="G108" s="31">
        <f t="shared" si="10"/>
        <v>0</v>
      </c>
      <c r="H108" s="31">
        <f t="shared" si="10"/>
        <v>0</v>
      </c>
      <c r="I108" s="31">
        <f t="shared" si="10"/>
        <v>0</v>
      </c>
      <c r="J108" s="31">
        <f t="shared" si="10"/>
        <v>0</v>
      </c>
      <c r="K108" s="31">
        <f t="shared" si="10"/>
        <v>0</v>
      </c>
      <c r="L108" s="31"/>
      <c r="M108" s="31"/>
      <c r="N108" s="31" t="e">
        <f>+N76-#REF!</f>
        <v>#REF!</v>
      </c>
      <c r="O108" s="31" t="e">
        <f>+O76-#REF!</f>
        <v>#REF!</v>
      </c>
    </row>
    <row r="109" spans="2:15" ht="6.75" customHeight="1">
      <c r="B109" s="31">
        <f t="shared" ref="B109:K109" si="11">+B77-B18</f>
        <v>0</v>
      </c>
      <c r="C109" s="31">
        <f t="shared" si="11"/>
        <v>0</v>
      </c>
      <c r="D109" s="31">
        <f t="shared" si="11"/>
        <v>0</v>
      </c>
      <c r="E109" s="31">
        <f t="shared" si="11"/>
        <v>0</v>
      </c>
      <c r="F109" s="31">
        <f t="shared" si="11"/>
        <v>0</v>
      </c>
      <c r="G109" s="31">
        <f t="shared" si="11"/>
        <v>0</v>
      </c>
      <c r="H109" s="31">
        <f t="shared" si="11"/>
        <v>0</v>
      </c>
      <c r="I109" s="31">
        <f t="shared" si="11"/>
        <v>0</v>
      </c>
      <c r="J109" s="31">
        <f t="shared" si="11"/>
        <v>0</v>
      </c>
      <c r="K109" s="31">
        <f t="shared" si="11"/>
        <v>0</v>
      </c>
      <c r="L109" s="31"/>
      <c r="M109" s="31"/>
      <c r="N109" s="31" t="e">
        <f>+N77-#REF!</f>
        <v>#REF!</v>
      </c>
      <c r="O109" s="31" t="e">
        <f>+O77-#REF!</f>
        <v>#REF!</v>
      </c>
    </row>
    <row r="110" spans="2:15" ht="6.75" customHeight="1">
      <c r="B110" s="31">
        <f t="shared" ref="B110:K110" si="12">+B78-B19</f>
        <v>0</v>
      </c>
      <c r="C110" s="31">
        <f t="shared" si="12"/>
        <v>0</v>
      </c>
      <c r="D110" s="31">
        <f t="shared" si="12"/>
        <v>0</v>
      </c>
      <c r="E110" s="31">
        <f t="shared" si="12"/>
        <v>0</v>
      </c>
      <c r="F110" s="31">
        <f t="shared" si="12"/>
        <v>0</v>
      </c>
      <c r="G110" s="31">
        <f t="shared" si="12"/>
        <v>0</v>
      </c>
      <c r="H110" s="31">
        <f t="shared" si="12"/>
        <v>0</v>
      </c>
      <c r="I110" s="31">
        <f t="shared" si="12"/>
        <v>0</v>
      </c>
      <c r="J110" s="31">
        <f t="shared" si="12"/>
        <v>0</v>
      </c>
      <c r="K110" s="31">
        <f t="shared" si="12"/>
        <v>0</v>
      </c>
      <c r="L110" s="31"/>
      <c r="M110" s="31"/>
      <c r="N110" s="31" t="e">
        <f>+N78-#REF!</f>
        <v>#REF!</v>
      </c>
      <c r="O110" s="31" t="e">
        <f>+O78-#REF!</f>
        <v>#REF!</v>
      </c>
    </row>
    <row r="111" spans="2:15" ht="6.75" customHeight="1">
      <c r="B111" s="31">
        <f t="shared" ref="B111:K111" si="13">+B79-B20</f>
        <v>0</v>
      </c>
      <c r="C111" s="31">
        <f t="shared" si="13"/>
        <v>0</v>
      </c>
      <c r="D111" s="31">
        <f t="shared" si="13"/>
        <v>0</v>
      </c>
      <c r="E111" s="31">
        <f t="shared" si="13"/>
        <v>0</v>
      </c>
      <c r="F111" s="31">
        <f t="shared" si="13"/>
        <v>0</v>
      </c>
      <c r="G111" s="31">
        <f t="shared" si="13"/>
        <v>0</v>
      </c>
      <c r="H111" s="31">
        <f t="shared" si="13"/>
        <v>0</v>
      </c>
      <c r="I111" s="31">
        <f t="shared" si="13"/>
        <v>0</v>
      </c>
      <c r="J111" s="31">
        <f t="shared" si="13"/>
        <v>0</v>
      </c>
      <c r="K111" s="31">
        <f t="shared" si="13"/>
        <v>0</v>
      </c>
      <c r="L111" s="31"/>
      <c r="M111" s="31"/>
      <c r="N111" s="31" t="e">
        <f>+N79-#REF!</f>
        <v>#REF!</v>
      </c>
      <c r="O111" s="31" t="e">
        <f>+O79-#REF!</f>
        <v>#REF!</v>
      </c>
    </row>
    <row r="112" spans="2:15" ht="6.75" customHeight="1">
      <c r="B112" s="31">
        <f t="shared" ref="B112:K112" si="14">+B80-B21</f>
        <v>0</v>
      </c>
      <c r="C112" s="31">
        <f t="shared" si="14"/>
        <v>0</v>
      </c>
      <c r="D112" s="31">
        <f t="shared" si="14"/>
        <v>0</v>
      </c>
      <c r="E112" s="31">
        <f t="shared" si="14"/>
        <v>0</v>
      </c>
      <c r="F112" s="31">
        <f t="shared" si="14"/>
        <v>0</v>
      </c>
      <c r="G112" s="31">
        <f t="shared" si="14"/>
        <v>0</v>
      </c>
      <c r="H112" s="31">
        <f t="shared" si="14"/>
        <v>0</v>
      </c>
      <c r="I112" s="31">
        <f t="shared" si="14"/>
        <v>0</v>
      </c>
      <c r="J112" s="31">
        <f t="shared" si="14"/>
        <v>0</v>
      </c>
      <c r="K112" s="31">
        <f t="shared" si="14"/>
        <v>0</v>
      </c>
      <c r="L112" s="31"/>
      <c r="M112" s="31"/>
      <c r="N112" s="31" t="e">
        <f>+N80-#REF!</f>
        <v>#REF!</v>
      </c>
      <c r="O112" s="31" t="e">
        <f>+O80-#REF!</f>
        <v>#REF!</v>
      </c>
    </row>
    <row r="113" spans="2:15" ht="6.75" customHeight="1">
      <c r="B113" s="31">
        <f t="shared" ref="B113:K113" si="15">+B81-B22</f>
        <v>0</v>
      </c>
      <c r="C113" s="31">
        <f t="shared" si="15"/>
        <v>0</v>
      </c>
      <c r="D113" s="31">
        <f t="shared" si="15"/>
        <v>0</v>
      </c>
      <c r="E113" s="31">
        <f t="shared" si="15"/>
        <v>0</v>
      </c>
      <c r="F113" s="31">
        <f t="shared" si="15"/>
        <v>0</v>
      </c>
      <c r="G113" s="31">
        <f t="shared" si="15"/>
        <v>0</v>
      </c>
      <c r="H113" s="31">
        <f t="shared" si="15"/>
        <v>0</v>
      </c>
      <c r="I113" s="31">
        <f t="shared" si="15"/>
        <v>0</v>
      </c>
      <c r="J113" s="31">
        <f t="shared" si="15"/>
        <v>0</v>
      </c>
      <c r="K113" s="31">
        <f t="shared" si="15"/>
        <v>0</v>
      </c>
      <c r="L113" s="31"/>
      <c r="M113" s="31"/>
      <c r="N113" s="31" t="e">
        <f>+N81-#REF!</f>
        <v>#REF!</v>
      </c>
      <c r="O113" s="31" t="e">
        <f>+O81-#REF!</f>
        <v>#REF!</v>
      </c>
    </row>
    <row r="114" spans="2:15" ht="6.75" customHeight="1">
      <c r="B114" s="31">
        <f t="shared" ref="B114:K114" si="16">+B82-B23</f>
        <v>0</v>
      </c>
      <c r="C114" s="31">
        <f t="shared" si="16"/>
        <v>0</v>
      </c>
      <c r="D114" s="31">
        <f t="shared" si="16"/>
        <v>0</v>
      </c>
      <c r="E114" s="31">
        <f t="shared" si="16"/>
        <v>0</v>
      </c>
      <c r="F114" s="31">
        <f t="shared" si="16"/>
        <v>0</v>
      </c>
      <c r="G114" s="31">
        <f t="shared" si="16"/>
        <v>0</v>
      </c>
      <c r="H114" s="31">
        <f t="shared" si="16"/>
        <v>0</v>
      </c>
      <c r="I114" s="31">
        <f t="shared" si="16"/>
        <v>0</v>
      </c>
      <c r="J114" s="31">
        <f t="shared" si="16"/>
        <v>0</v>
      </c>
      <c r="K114" s="31">
        <f t="shared" si="16"/>
        <v>0</v>
      </c>
      <c r="L114" s="31"/>
      <c r="M114" s="31"/>
      <c r="N114" s="31" t="e">
        <f>+N82-#REF!</f>
        <v>#REF!</v>
      </c>
      <c r="O114" s="31" t="e">
        <f>+O82-#REF!</f>
        <v>#REF!</v>
      </c>
    </row>
    <row r="115" spans="2:15" ht="6.75" customHeight="1">
      <c r="B115" s="31">
        <f t="shared" ref="B115:K115" si="17">+B83-B24</f>
        <v>0</v>
      </c>
      <c r="C115" s="31">
        <f t="shared" si="17"/>
        <v>0</v>
      </c>
      <c r="D115" s="31">
        <f t="shared" si="17"/>
        <v>0</v>
      </c>
      <c r="E115" s="31">
        <f t="shared" si="17"/>
        <v>0</v>
      </c>
      <c r="F115" s="31">
        <f t="shared" si="17"/>
        <v>0</v>
      </c>
      <c r="G115" s="31">
        <f t="shared" si="17"/>
        <v>0</v>
      </c>
      <c r="H115" s="31">
        <f t="shared" si="17"/>
        <v>0</v>
      </c>
      <c r="I115" s="31">
        <f t="shared" si="17"/>
        <v>0</v>
      </c>
      <c r="J115" s="31">
        <f t="shared" si="17"/>
        <v>0</v>
      </c>
      <c r="K115" s="31">
        <f t="shared" si="17"/>
        <v>0</v>
      </c>
      <c r="L115" s="31"/>
      <c r="M115" s="31"/>
      <c r="N115" s="31" t="e">
        <f>+N83-#REF!</f>
        <v>#REF!</v>
      </c>
      <c r="O115" s="31" t="e">
        <f>+O83-#REF!</f>
        <v>#REF!</v>
      </c>
    </row>
    <row r="116" spans="2:15" ht="6.75" customHeight="1">
      <c r="B116" s="31">
        <f t="shared" ref="B116:K116" si="18">+B84-B25</f>
        <v>0</v>
      </c>
      <c r="C116" s="31">
        <f t="shared" si="18"/>
        <v>0</v>
      </c>
      <c r="D116" s="31">
        <f t="shared" si="18"/>
        <v>0</v>
      </c>
      <c r="E116" s="31">
        <f t="shared" si="18"/>
        <v>0</v>
      </c>
      <c r="F116" s="31">
        <f t="shared" si="18"/>
        <v>0</v>
      </c>
      <c r="G116" s="31">
        <f t="shared" si="18"/>
        <v>0</v>
      </c>
      <c r="H116" s="31">
        <f t="shared" si="18"/>
        <v>0</v>
      </c>
      <c r="I116" s="31">
        <f t="shared" si="18"/>
        <v>0</v>
      </c>
      <c r="J116" s="31">
        <f t="shared" si="18"/>
        <v>0</v>
      </c>
      <c r="K116" s="31">
        <f t="shared" si="18"/>
        <v>0</v>
      </c>
      <c r="L116" s="31"/>
      <c r="M116" s="31"/>
      <c r="N116" s="31" t="e">
        <f>+N84-#REF!</f>
        <v>#REF!</v>
      </c>
      <c r="O116" s="31" t="e">
        <f>+O84-#REF!</f>
        <v>#REF!</v>
      </c>
    </row>
    <row r="117" spans="2:15" ht="6.75" customHeight="1">
      <c r="B117" s="31">
        <f t="shared" ref="B117:K117" si="19">+B85-B26</f>
        <v>0</v>
      </c>
      <c r="C117" s="31">
        <f t="shared" si="19"/>
        <v>0</v>
      </c>
      <c r="D117" s="31">
        <f t="shared" si="19"/>
        <v>0</v>
      </c>
      <c r="E117" s="31">
        <f t="shared" si="19"/>
        <v>0</v>
      </c>
      <c r="F117" s="31">
        <f t="shared" si="19"/>
        <v>0</v>
      </c>
      <c r="G117" s="31">
        <f t="shared" si="19"/>
        <v>0</v>
      </c>
      <c r="H117" s="31">
        <f t="shared" si="19"/>
        <v>0</v>
      </c>
      <c r="I117" s="31">
        <f t="shared" si="19"/>
        <v>0</v>
      </c>
      <c r="J117" s="31">
        <f t="shared" si="19"/>
        <v>0</v>
      </c>
      <c r="K117" s="31">
        <f t="shared" si="19"/>
        <v>0</v>
      </c>
      <c r="L117" s="31"/>
      <c r="M117" s="31"/>
      <c r="N117" s="31" t="e">
        <f>+N85-#REF!</f>
        <v>#REF!</v>
      </c>
      <c r="O117" s="31" t="e">
        <f>+O85-#REF!</f>
        <v>#REF!</v>
      </c>
    </row>
    <row r="118" spans="2:15" ht="6.75" customHeight="1">
      <c r="B118" s="31">
        <f t="shared" ref="B118:K118" si="20">+B86-B27</f>
        <v>0</v>
      </c>
      <c r="C118" s="31">
        <f t="shared" si="20"/>
        <v>0</v>
      </c>
      <c r="D118" s="31">
        <f t="shared" si="20"/>
        <v>0</v>
      </c>
      <c r="E118" s="31">
        <f t="shared" si="20"/>
        <v>0</v>
      </c>
      <c r="F118" s="31">
        <f t="shared" si="20"/>
        <v>0</v>
      </c>
      <c r="G118" s="31">
        <f t="shared" si="20"/>
        <v>0</v>
      </c>
      <c r="H118" s="31">
        <f t="shared" si="20"/>
        <v>0</v>
      </c>
      <c r="I118" s="31">
        <f t="shared" si="20"/>
        <v>0</v>
      </c>
      <c r="J118" s="31">
        <f t="shared" si="20"/>
        <v>0</v>
      </c>
      <c r="K118" s="31">
        <f t="shared" si="20"/>
        <v>0</v>
      </c>
      <c r="L118" s="31"/>
      <c r="M118" s="31"/>
      <c r="N118" s="31" t="e">
        <f>+N86-#REF!</f>
        <v>#REF!</v>
      </c>
      <c r="O118" s="31" t="e">
        <f>+O86-#REF!</f>
        <v>#REF!</v>
      </c>
    </row>
    <row r="119" spans="2:15" ht="6.75" customHeight="1">
      <c r="B119" s="31">
        <f t="shared" ref="B119:K119" si="21">+B87-B28</f>
        <v>0</v>
      </c>
      <c r="C119" s="31">
        <f t="shared" si="21"/>
        <v>0</v>
      </c>
      <c r="D119" s="31">
        <f t="shared" si="21"/>
        <v>0</v>
      </c>
      <c r="E119" s="31">
        <f t="shared" si="21"/>
        <v>0</v>
      </c>
      <c r="F119" s="31">
        <f t="shared" si="21"/>
        <v>0</v>
      </c>
      <c r="G119" s="31">
        <f t="shared" si="21"/>
        <v>0</v>
      </c>
      <c r="H119" s="31">
        <f t="shared" si="21"/>
        <v>0</v>
      </c>
      <c r="I119" s="31">
        <f t="shared" si="21"/>
        <v>0</v>
      </c>
      <c r="J119" s="31">
        <f t="shared" si="21"/>
        <v>0</v>
      </c>
      <c r="K119" s="31">
        <f t="shared" si="21"/>
        <v>0</v>
      </c>
      <c r="L119" s="31"/>
      <c r="M119" s="31"/>
      <c r="N119" s="31" t="e">
        <f>+N87-#REF!</f>
        <v>#REF!</v>
      </c>
      <c r="O119" s="31" t="e">
        <f>+O87-#REF!</f>
        <v>#REF!</v>
      </c>
    </row>
    <row r="120" spans="2:15" ht="6.75" customHeight="1">
      <c r="B120" s="31">
        <f t="shared" ref="B120:K120" si="22">+B88-B29</f>
        <v>0</v>
      </c>
      <c r="C120" s="31">
        <f t="shared" si="22"/>
        <v>0</v>
      </c>
      <c r="D120" s="31">
        <f t="shared" si="22"/>
        <v>0</v>
      </c>
      <c r="E120" s="31">
        <f t="shared" si="22"/>
        <v>0</v>
      </c>
      <c r="F120" s="31">
        <f t="shared" si="22"/>
        <v>0</v>
      </c>
      <c r="G120" s="31">
        <f t="shared" si="22"/>
        <v>0</v>
      </c>
      <c r="H120" s="31">
        <f t="shared" si="22"/>
        <v>0</v>
      </c>
      <c r="I120" s="31">
        <f t="shared" si="22"/>
        <v>0</v>
      </c>
      <c r="J120" s="31">
        <f t="shared" si="22"/>
        <v>0</v>
      </c>
      <c r="K120" s="31">
        <f t="shared" si="22"/>
        <v>0</v>
      </c>
      <c r="L120" s="31"/>
      <c r="M120" s="31"/>
      <c r="N120" s="31" t="e">
        <f>+N88-#REF!</f>
        <v>#REF!</v>
      </c>
      <c r="O120" s="31" t="e">
        <f>+O88-#REF!</f>
        <v>#REF!</v>
      </c>
    </row>
    <row r="121" spans="2:15" ht="6.75" customHeight="1">
      <c r="B121" s="31">
        <f t="shared" ref="B121:K121" si="23">+B89-B30</f>
        <v>0</v>
      </c>
      <c r="C121" s="31">
        <f t="shared" si="23"/>
        <v>0</v>
      </c>
      <c r="D121" s="31">
        <f t="shared" si="23"/>
        <v>0</v>
      </c>
      <c r="E121" s="31">
        <f t="shared" si="23"/>
        <v>0</v>
      </c>
      <c r="F121" s="31">
        <f t="shared" si="23"/>
        <v>0</v>
      </c>
      <c r="G121" s="31">
        <f t="shared" si="23"/>
        <v>0</v>
      </c>
      <c r="H121" s="31">
        <f t="shared" si="23"/>
        <v>0</v>
      </c>
      <c r="I121" s="31">
        <f t="shared" si="23"/>
        <v>0</v>
      </c>
      <c r="J121" s="31">
        <f t="shared" si="23"/>
        <v>0</v>
      </c>
      <c r="K121" s="31">
        <f t="shared" si="23"/>
        <v>0</v>
      </c>
      <c r="L121" s="31"/>
      <c r="M121" s="31"/>
      <c r="N121" s="31" t="e">
        <f>+N89-#REF!</f>
        <v>#REF!</v>
      </c>
      <c r="O121" s="31" t="e">
        <f>+O89-#REF!</f>
        <v>#REF!</v>
      </c>
    </row>
    <row r="122" spans="2:15" ht="6.75" customHeight="1">
      <c r="B122" s="31">
        <f t="shared" ref="B122:K122" si="24">+B90-B31</f>
        <v>0</v>
      </c>
      <c r="C122" s="31">
        <f t="shared" si="24"/>
        <v>0</v>
      </c>
      <c r="D122" s="31">
        <f t="shared" si="24"/>
        <v>0</v>
      </c>
      <c r="E122" s="31">
        <f t="shared" si="24"/>
        <v>0</v>
      </c>
      <c r="F122" s="31">
        <f t="shared" si="24"/>
        <v>0</v>
      </c>
      <c r="G122" s="31">
        <f t="shared" si="24"/>
        <v>0</v>
      </c>
      <c r="H122" s="31">
        <f t="shared" si="24"/>
        <v>0</v>
      </c>
      <c r="I122" s="31">
        <f t="shared" si="24"/>
        <v>0</v>
      </c>
      <c r="J122" s="31">
        <f t="shared" si="24"/>
        <v>0</v>
      </c>
      <c r="K122" s="31">
        <f t="shared" si="24"/>
        <v>0</v>
      </c>
      <c r="L122" s="31"/>
      <c r="M122" s="31"/>
      <c r="N122" s="31" t="e">
        <f>+N90-#REF!</f>
        <v>#REF!</v>
      </c>
      <c r="O122" s="31" t="e">
        <f>+O90-#REF!</f>
        <v>#REF!</v>
      </c>
    </row>
    <row r="123" spans="2:15" ht="6.75" customHeight="1">
      <c r="B123" s="31">
        <f t="shared" ref="B123:K123" si="25">+B91-B32</f>
        <v>0</v>
      </c>
      <c r="C123" s="31">
        <f t="shared" si="25"/>
        <v>0</v>
      </c>
      <c r="D123" s="31">
        <f t="shared" si="25"/>
        <v>0</v>
      </c>
      <c r="E123" s="31">
        <f t="shared" si="25"/>
        <v>0</v>
      </c>
      <c r="F123" s="31">
        <f t="shared" si="25"/>
        <v>0</v>
      </c>
      <c r="G123" s="31">
        <f t="shared" si="25"/>
        <v>0</v>
      </c>
      <c r="H123" s="31">
        <f t="shared" si="25"/>
        <v>0</v>
      </c>
      <c r="I123" s="31">
        <f t="shared" si="25"/>
        <v>0</v>
      </c>
      <c r="J123" s="31">
        <f t="shared" si="25"/>
        <v>0</v>
      </c>
      <c r="K123" s="31">
        <f t="shared" si="25"/>
        <v>0</v>
      </c>
      <c r="L123" s="31"/>
      <c r="M123" s="31"/>
      <c r="N123" s="31" t="e">
        <f>+N91-#REF!</f>
        <v>#REF!</v>
      </c>
      <c r="O123" s="31" t="e">
        <f>+O91-#REF!</f>
        <v>#REF!</v>
      </c>
    </row>
    <row r="124" spans="2:15" ht="6.75" customHeight="1">
      <c r="B124" s="31">
        <f t="shared" ref="B124:K124" si="26">+B92-B33</f>
        <v>0</v>
      </c>
      <c r="C124" s="31">
        <f t="shared" si="26"/>
        <v>0</v>
      </c>
      <c r="D124" s="31">
        <f t="shared" si="26"/>
        <v>0</v>
      </c>
      <c r="E124" s="31">
        <f t="shared" si="26"/>
        <v>0</v>
      </c>
      <c r="F124" s="31">
        <f t="shared" si="26"/>
        <v>0</v>
      </c>
      <c r="G124" s="31">
        <f t="shared" si="26"/>
        <v>0</v>
      </c>
      <c r="H124" s="31">
        <f t="shared" si="26"/>
        <v>0</v>
      </c>
      <c r="I124" s="31">
        <f t="shared" si="26"/>
        <v>0</v>
      </c>
      <c r="J124" s="31">
        <f t="shared" si="26"/>
        <v>0</v>
      </c>
      <c r="K124" s="31">
        <f t="shared" si="26"/>
        <v>0</v>
      </c>
      <c r="L124" s="31"/>
      <c r="M124" s="31"/>
      <c r="N124" s="31" t="e">
        <f>+N92-#REF!</f>
        <v>#REF!</v>
      </c>
      <c r="O124" s="31" t="e">
        <f>+O92-#REF!</f>
        <v>#REF!</v>
      </c>
    </row>
    <row r="125" spans="2:15" ht="6.75" customHeight="1">
      <c r="B125" s="31" t="e">
        <f>+B93-#REF!</f>
        <v>#REF!</v>
      </c>
      <c r="C125" s="31" t="e">
        <f>+C93-#REF!</f>
        <v>#REF!</v>
      </c>
      <c r="D125" s="31" t="e">
        <f>+D93-#REF!</f>
        <v>#REF!</v>
      </c>
      <c r="E125" s="31" t="e">
        <f>+E93-#REF!</f>
        <v>#REF!</v>
      </c>
      <c r="F125" s="31" t="e">
        <f>+F93-#REF!</f>
        <v>#REF!</v>
      </c>
      <c r="G125" s="31" t="e">
        <f>+G93-#REF!</f>
        <v>#REF!</v>
      </c>
      <c r="H125" s="31" t="e">
        <f>+H93-#REF!</f>
        <v>#REF!</v>
      </c>
      <c r="I125" s="31" t="e">
        <f>+I93-#REF!</f>
        <v>#REF!</v>
      </c>
      <c r="J125" s="31" t="e">
        <f>+J93-#REF!</f>
        <v>#REF!</v>
      </c>
      <c r="K125" s="31" t="e">
        <f>+K93-#REF!</f>
        <v>#REF!</v>
      </c>
      <c r="L125" s="31"/>
      <c r="M125" s="31"/>
      <c r="N125" s="31" t="e">
        <f>+N93-#REF!</f>
        <v>#REF!</v>
      </c>
      <c r="O125" s="31" t="e">
        <f>+O93-#REF!</f>
        <v>#REF!</v>
      </c>
    </row>
    <row r="126" spans="2:15" ht="6.75" customHeight="1">
      <c r="B126" s="31">
        <f t="shared" ref="B126:B128" si="27">+B94-B34</f>
        <v>0</v>
      </c>
      <c r="C126" s="31">
        <f t="shared" ref="C126:K126" si="28">+C94-C34</f>
        <v>0</v>
      </c>
      <c r="D126" s="31">
        <f t="shared" si="28"/>
        <v>0</v>
      </c>
      <c r="E126" s="31">
        <f t="shared" si="28"/>
        <v>0</v>
      </c>
      <c r="F126" s="31">
        <f t="shared" si="28"/>
        <v>0</v>
      </c>
      <c r="G126" s="31">
        <f t="shared" si="28"/>
        <v>0</v>
      </c>
      <c r="H126" s="31">
        <f t="shared" si="28"/>
        <v>0</v>
      </c>
      <c r="I126" s="31">
        <f t="shared" si="28"/>
        <v>0</v>
      </c>
      <c r="J126" s="31">
        <f t="shared" si="28"/>
        <v>0</v>
      </c>
      <c r="K126" s="31">
        <f t="shared" si="28"/>
        <v>0</v>
      </c>
      <c r="L126" s="31"/>
      <c r="M126" s="31"/>
      <c r="N126" s="31" t="e">
        <f>+N94-#REF!</f>
        <v>#REF!</v>
      </c>
      <c r="O126" s="31" t="e">
        <f>+O94-#REF!</f>
        <v>#REF!</v>
      </c>
    </row>
    <row r="127" spans="2:15" ht="6.75" customHeight="1">
      <c r="B127" s="31">
        <f t="shared" si="27"/>
        <v>0</v>
      </c>
      <c r="C127" s="31">
        <f t="shared" ref="C127:K127" si="29">+C95-C35</f>
        <v>0</v>
      </c>
      <c r="D127" s="31">
        <f t="shared" si="29"/>
        <v>0</v>
      </c>
      <c r="E127" s="31">
        <f t="shared" si="29"/>
        <v>0</v>
      </c>
      <c r="F127" s="31">
        <f t="shared" si="29"/>
        <v>0</v>
      </c>
      <c r="G127" s="31">
        <f t="shared" si="29"/>
        <v>0</v>
      </c>
      <c r="H127" s="31">
        <f t="shared" si="29"/>
        <v>0</v>
      </c>
      <c r="I127" s="31">
        <f t="shared" si="29"/>
        <v>0</v>
      </c>
      <c r="J127" s="31">
        <f t="shared" si="29"/>
        <v>0</v>
      </c>
      <c r="K127" s="31">
        <f t="shared" si="29"/>
        <v>0</v>
      </c>
      <c r="L127" s="31"/>
      <c r="M127" s="31"/>
      <c r="N127" s="31" t="e">
        <f>+N95-#REF!</f>
        <v>#REF!</v>
      </c>
      <c r="O127" s="31" t="e">
        <f>+O95-#REF!</f>
        <v>#REF!</v>
      </c>
    </row>
    <row r="128" spans="2:15" ht="6.75" customHeight="1">
      <c r="B128" s="31">
        <f t="shared" si="27"/>
        <v>0</v>
      </c>
      <c r="C128" s="31">
        <f t="shared" ref="C128:K128" si="30">+C96-C36</f>
        <v>0</v>
      </c>
      <c r="D128" s="31">
        <f t="shared" si="30"/>
        <v>0</v>
      </c>
      <c r="E128" s="31">
        <f t="shared" si="30"/>
        <v>0</v>
      </c>
      <c r="F128" s="31">
        <f t="shared" si="30"/>
        <v>0</v>
      </c>
      <c r="G128" s="31">
        <f t="shared" si="30"/>
        <v>0</v>
      </c>
      <c r="H128" s="31">
        <f t="shared" si="30"/>
        <v>0</v>
      </c>
      <c r="I128" s="31">
        <f t="shared" si="30"/>
        <v>0</v>
      </c>
      <c r="J128" s="31">
        <f t="shared" si="30"/>
        <v>0</v>
      </c>
      <c r="K128" s="31">
        <f t="shared" si="30"/>
        <v>0</v>
      </c>
      <c r="L128" s="31"/>
      <c r="M128" s="31"/>
      <c r="N128" s="31" t="e">
        <f>+N96-#REF!</f>
        <v>#REF!</v>
      </c>
      <c r="O128" s="31" t="e">
        <f>+O96-#REF!</f>
        <v>#REF!</v>
      </c>
    </row>
    <row r="129" spans="1:15" ht="6.75" customHeight="1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6.75" customHeight="1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6.75" customHeight="1">
      <c r="A131" s="23" t="s">
        <v>33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6.75" customHeight="1">
      <c r="B132" s="26">
        <v>51898.5</v>
      </c>
      <c r="C132" s="26">
        <f t="shared" ref="C132:C139" si="31">+B132-B8</f>
        <v>-8.0000000016298145E-3</v>
      </c>
      <c r="D132" s="26">
        <v>136391</v>
      </c>
      <c r="E132" s="26">
        <f t="shared" ref="E132:E139" si="32">+D132-D8</f>
        <v>0</v>
      </c>
      <c r="F132" s="26">
        <v>191273</v>
      </c>
      <c r="G132" s="26">
        <f t="shared" ref="G132:G139" si="33">+F132-F8</f>
        <v>0</v>
      </c>
      <c r="H132" s="26">
        <v>240791</v>
      </c>
      <c r="I132" s="26">
        <f t="shared" ref="I132:I139" si="34">+H132-H8</f>
        <v>-3.8999999989755452E-2</v>
      </c>
      <c r="J132" s="26">
        <v>314964.40000000002</v>
      </c>
      <c r="K132" s="26">
        <f t="shared" ref="K132:K139" si="35">+J132-J8</f>
        <v>5.9999999939464033E-3</v>
      </c>
      <c r="L132" s="26"/>
      <c r="M132" s="26"/>
      <c r="N132" s="26">
        <v>287414</v>
      </c>
      <c r="O132" s="26" t="e">
        <f>+N132-#REF!</f>
        <v>#REF!</v>
      </c>
    </row>
    <row r="133" spans="1:15" ht="6.75" customHeight="1">
      <c r="B133" s="26">
        <v>5037</v>
      </c>
      <c r="C133" s="26">
        <f t="shared" si="31"/>
        <v>0</v>
      </c>
      <c r="D133" s="26">
        <v>12695</v>
      </c>
      <c r="E133" s="26">
        <f t="shared" si="32"/>
        <v>0</v>
      </c>
      <c r="F133" s="26">
        <v>17753</v>
      </c>
      <c r="G133" s="26">
        <f t="shared" si="33"/>
        <v>0</v>
      </c>
      <c r="H133" s="26">
        <v>23934</v>
      </c>
      <c r="I133" s="26">
        <f t="shared" si="34"/>
        <v>0</v>
      </c>
      <c r="J133" s="26">
        <v>37936</v>
      </c>
      <c r="K133" s="26">
        <f t="shared" si="35"/>
        <v>0</v>
      </c>
      <c r="L133" s="26"/>
      <c r="M133" s="26"/>
      <c r="N133" s="26">
        <v>30374.799999999999</v>
      </c>
      <c r="O133" s="26" t="e">
        <f>+N133-#REF!</f>
        <v>#REF!</v>
      </c>
    </row>
    <row r="134" spans="1:15" ht="6.75" customHeight="1">
      <c r="B134" s="27">
        <v>10815</v>
      </c>
      <c r="C134" s="26">
        <f t="shared" si="31"/>
        <v>0</v>
      </c>
      <c r="D134" s="27">
        <v>34317</v>
      </c>
      <c r="E134" s="26">
        <f t="shared" si="32"/>
        <v>0</v>
      </c>
      <c r="F134" s="27">
        <v>42921</v>
      </c>
      <c r="G134" s="26">
        <f t="shared" si="33"/>
        <v>0</v>
      </c>
      <c r="H134" s="27">
        <v>50926</v>
      </c>
      <c r="I134" s="26">
        <f t="shared" si="34"/>
        <v>0</v>
      </c>
      <c r="J134" s="27">
        <v>75998</v>
      </c>
      <c r="K134" s="26">
        <f t="shared" si="35"/>
        <v>0</v>
      </c>
      <c r="L134" s="26"/>
      <c r="M134" s="26"/>
      <c r="N134" s="27">
        <v>67710.2</v>
      </c>
      <c r="O134" s="26" t="e">
        <f>+N134-#REF!</f>
        <v>#REF!</v>
      </c>
    </row>
    <row r="135" spans="1:15" ht="6.75" customHeight="1">
      <c r="B135" s="27">
        <v>384</v>
      </c>
      <c r="C135" s="26">
        <f t="shared" si="31"/>
        <v>0</v>
      </c>
      <c r="D135" s="27">
        <v>734</v>
      </c>
      <c r="E135" s="26">
        <f t="shared" si="32"/>
        <v>0</v>
      </c>
      <c r="F135" s="27">
        <v>696</v>
      </c>
      <c r="G135" s="26">
        <f t="shared" si="33"/>
        <v>0</v>
      </c>
      <c r="H135" s="27">
        <v>657</v>
      </c>
      <c r="I135" s="26">
        <f t="shared" si="34"/>
        <v>0</v>
      </c>
      <c r="J135" s="27">
        <v>1187</v>
      </c>
      <c r="K135" s="26">
        <f t="shared" si="35"/>
        <v>0</v>
      </c>
      <c r="L135" s="26"/>
      <c r="M135" s="26"/>
      <c r="N135" s="27">
        <v>1265.5999999999999</v>
      </c>
      <c r="O135" s="26" t="e">
        <f>+N135-#REF!</f>
        <v>#REF!</v>
      </c>
    </row>
    <row r="136" spans="1:15" ht="6.75" customHeight="1">
      <c r="B136" s="27">
        <v>7688</v>
      </c>
      <c r="C136" s="26">
        <f t="shared" si="31"/>
        <v>0</v>
      </c>
      <c r="D136" s="27">
        <v>21133</v>
      </c>
      <c r="E136" s="26">
        <f t="shared" si="32"/>
        <v>0</v>
      </c>
      <c r="F136" s="27">
        <v>27086</v>
      </c>
      <c r="G136" s="26">
        <f t="shared" si="33"/>
        <v>0</v>
      </c>
      <c r="H136" s="27">
        <v>30386</v>
      </c>
      <c r="I136" s="26">
        <f t="shared" si="34"/>
        <v>0</v>
      </c>
      <c r="J136" s="27">
        <v>45784</v>
      </c>
      <c r="K136" s="26">
        <f t="shared" si="35"/>
        <v>0</v>
      </c>
      <c r="L136" s="26"/>
      <c r="M136" s="26"/>
      <c r="N136" s="27">
        <v>44454.2</v>
      </c>
      <c r="O136" s="26" t="e">
        <f>+N136-#REF!</f>
        <v>#REF!</v>
      </c>
    </row>
    <row r="137" spans="1:15" ht="6.75" customHeight="1">
      <c r="B137" s="27">
        <v>2743</v>
      </c>
      <c r="C137" s="26">
        <f t="shared" si="31"/>
        <v>0</v>
      </c>
      <c r="D137" s="27">
        <v>12450</v>
      </c>
      <c r="E137" s="26">
        <f t="shared" si="32"/>
        <v>0</v>
      </c>
      <c r="F137" s="27">
        <v>15139</v>
      </c>
      <c r="G137" s="26">
        <f t="shared" si="33"/>
        <v>0</v>
      </c>
      <c r="H137" s="27">
        <v>19883</v>
      </c>
      <c r="I137" s="26">
        <f t="shared" si="34"/>
        <v>0</v>
      </c>
      <c r="J137" s="27">
        <v>29027</v>
      </c>
      <c r="K137" s="26">
        <f t="shared" si="35"/>
        <v>0</v>
      </c>
      <c r="L137" s="26"/>
      <c r="M137" s="26"/>
      <c r="N137" s="27">
        <v>21990.400000000001</v>
      </c>
      <c r="O137" s="26" t="e">
        <f>+N137-#REF!</f>
        <v>#REF!</v>
      </c>
    </row>
    <row r="138" spans="1:15" ht="6.75" customHeight="1">
      <c r="B138" s="27">
        <v>20669.599999999999</v>
      </c>
      <c r="C138" s="26">
        <f t="shared" si="31"/>
        <v>4.9999999973806553E-3</v>
      </c>
      <c r="D138" s="27">
        <v>52570.6</v>
      </c>
      <c r="E138" s="26">
        <f t="shared" si="32"/>
        <v>-2.1000000000640284E-2</v>
      </c>
      <c r="F138" s="27">
        <v>65996</v>
      </c>
      <c r="G138" s="26">
        <f t="shared" si="33"/>
        <v>-2.4000000004889444E-2</v>
      </c>
      <c r="H138" s="27">
        <v>83301.600000000006</v>
      </c>
      <c r="I138" s="26">
        <f t="shared" si="34"/>
        <v>-6.9999999977881089E-3</v>
      </c>
      <c r="J138" s="27">
        <v>101640.5</v>
      </c>
      <c r="K138" s="26">
        <f t="shared" si="35"/>
        <v>-2.0000000004074536E-2</v>
      </c>
      <c r="L138" s="26"/>
      <c r="M138" s="26"/>
      <c r="N138" s="27">
        <v>94866.9</v>
      </c>
      <c r="O138" s="26" t="e">
        <f>+N138-#REF!</f>
        <v>#REF!</v>
      </c>
    </row>
    <row r="139" spans="1:15" ht="6.75" customHeight="1">
      <c r="B139" s="27">
        <v>15119</v>
      </c>
      <c r="C139" s="26">
        <f t="shared" si="31"/>
        <v>0</v>
      </c>
      <c r="D139" s="27">
        <v>29005</v>
      </c>
      <c r="E139" s="26">
        <f t="shared" si="32"/>
        <v>0</v>
      </c>
      <c r="F139" s="27">
        <v>38395</v>
      </c>
      <c r="G139" s="26">
        <f t="shared" si="33"/>
        <v>0</v>
      </c>
      <c r="H139" s="27">
        <v>49758</v>
      </c>
      <c r="I139" s="26">
        <f t="shared" si="34"/>
        <v>0</v>
      </c>
      <c r="J139" s="27">
        <v>61742</v>
      </c>
      <c r="K139" s="26">
        <f t="shared" si="35"/>
        <v>0</v>
      </c>
      <c r="L139" s="26"/>
      <c r="M139" s="26"/>
      <c r="N139" s="27">
        <v>51270</v>
      </c>
      <c r="O139" s="26" t="e">
        <f>+N139-#REF!</f>
        <v>#REF!</v>
      </c>
    </row>
    <row r="140" spans="1:15" ht="6.75" customHeight="1">
      <c r="B140" s="27">
        <v>1260</v>
      </c>
      <c r="C140" s="26">
        <f>+B140-B17</f>
        <v>0</v>
      </c>
      <c r="D140" s="27">
        <v>5390</v>
      </c>
      <c r="E140" s="26">
        <f>+D140-D17</f>
        <v>0</v>
      </c>
      <c r="F140" s="27">
        <v>7669</v>
      </c>
      <c r="G140" s="26">
        <f>+F140-F17</f>
        <v>0</v>
      </c>
      <c r="H140" s="27">
        <v>8750</v>
      </c>
      <c r="I140" s="26">
        <f>+H140-H17</f>
        <v>0</v>
      </c>
      <c r="J140" s="27">
        <v>11439</v>
      </c>
      <c r="K140" s="26">
        <f>+J140-J17</f>
        <v>0</v>
      </c>
      <c r="L140" s="26"/>
      <c r="M140" s="26"/>
      <c r="N140" s="27">
        <v>10555.5</v>
      </c>
      <c r="O140" s="26" t="e">
        <f>+N140-#REF!</f>
        <v>#REF!</v>
      </c>
    </row>
    <row r="141" spans="1:15" ht="6.75" customHeight="1">
      <c r="B141" s="28">
        <v>461</v>
      </c>
      <c r="C141" s="26">
        <f>+B141-B18</f>
        <v>0</v>
      </c>
      <c r="D141" s="28">
        <v>1832</v>
      </c>
      <c r="E141" s="26">
        <f>+D141-D18</f>
        <v>0</v>
      </c>
      <c r="F141" s="28">
        <v>2208</v>
      </c>
      <c r="G141" s="26">
        <f>+F141-F18</f>
        <v>0</v>
      </c>
      <c r="H141" s="28">
        <v>2613</v>
      </c>
      <c r="I141" s="26">
        <f>+H141-H18</f>
        <v>0</v>
      </c>
      <c r="J141" s="28">
        <v>4332</v>
      </c>
      <c r="K141" s="26">
        <f>+J141-J18</f>
        <v>0</v>
      </c>
      <c r="L141" s="26"/>
      <c r="M141" s="26"/>
      <c r="N141" s="28">
        <v>3868.8</v>
      </c>
      <c r="O141" s="26" t="e">
        <f>+N141-#REF!</f>
        <v>#REF!</v>
      </c>
    </row>
    <row r="142" spans="1:15" ht="6.75" customHeight="1">
      <c r="B142" s="28">
        <v>1525</v>
      </c>
      <c r="C142" s="26">
        <f>+B142-B20</f>
        <v>0</v>
      </c>
      <c r="D142" s="28">
        <v>8318</v>
      </c>
      <c r="E142" s="26">
        <f>+D142-D20</f>
        <v>0</v>
      </c>
      <c r="F142" s="28">
        <v>10853</v>
      </c>
      <c r="G142" s="26">
        <f>+F142-F20</f>
        <v>0</v>
      </c>
      <c r="H142" s="28">
        <v>13051</v>
      </c>
      <c r="I142" s="26">
        <f>+H142-H20</f>
        <v>0</v>
      </c>
      <c r="J142" s="28">
        <v>16175.9</v>
      </c>
      <c r="K142" s="26">
        <f>+J142-J20</f>
        <v>-1.3000000000829459E-2</v>
      </c>
      <c r="L142" s="26"/>
      <c r="M142" s="26"/>
      <c r="N142" s="28">
        <v>22144.2</v>
      </c>
      <c r="O142" s="26" t="e">
        <f>+N142-#REF!</f>
        <v>#REF!</v>
      </c>
    </row>
    <row r="143" spans="1:15" ht="6.75" customHeight="1">
      <c r="B143" s="28">
        <v>390</v>
      </c>
      <c r="C143" s="26">
        <f>+B143-B22</f>
        <v>0</v>
      </c>
      <c r="D143" s="28">
        <v>1555</v>
      </c>
      <c r="E143" s="26">
        <f>+D143-D22</f>
        <v>0</v>
      </c>
      <c r="F143" s="28">
        <v>1840</v>
      </c>
      <c r="G143" s="26">
        <f>+F143-F22</f>
        <v>0</v>
      </c>
      <c r="H143" s="28">
        <v>2281</v>
      </c>
      <c r="I143" s="26">
        <f>+H143-H22</f>
        <v>0</v>
      </c>
      <c r="J143" s="28">
        <v>3710</v>
      </c>
      <c r="K143" s="26">
        <f>+J143-J22</f>
        <v>0</v>
      </c>
      <c r="L143" s="26"/>
      <c r="M143" s="26"/>
      <c r="N143" s="28">
        <v>3646.4</v>
      </c>
      <c r="O143" s="26" t="e">
        <f>+N143-#REF!</f>
        <v>#REF!</v>
      </c>
    </row>
    <row r="144" spans="1:15" ht="6.75" customHeight="1">
      <c r="B144" s="28">
        <v>5.6</v>
      </c>
      <c r="C144" s="26">
        <f>+B144-B23</f>
        <v>4.9999999999998934E-3</v>
      </c>
      <c r="D144" s="28">
        <v>7.6</v>
      </c>
      <c r="E144" s="26">
        <f>+D144-D23</f>
        <v>-2.1000000000000796E-2</v>
      </c>
      <c r="F144" s="28">
        <v>11</v>
      </c>
      <c r="G144" s="26">
        <f>+F144-F23</f>
        <v>-2.3999999999999133E-2</v>
      </c>
      <c r="H144" s="28">
        <v>4.5999999999999996</v>
      </c>
      <c r="I144" s="26">
        <f>+H144-H23</f>
        <v>-7.0000000000005613E-3</v>
      </c>
      <c r="J144" s="28">
        <v>4.5999999999999996</v>
      </c>
      <c r="K144" s="26">
        <f>+J144-J23</f>
        <v>-7.0000000000005613E-3</v>
      </c>
      <c r="L144" s="26"/>
      <c r="M144" s="26"/>
      <c r="N144" s="28">
        <v>4.5999999999999996</v>
      </c>
      <c r="O144" s="26" t="e">
        <f>+N144-#REF!</f>
        <v>#REF!</v>
      </c>
    </row>
    <row r="145" spans="2:15" ht="6.75" customHeight="1">
      <c r="B145" s="28">
        <v>78</v>
      </c>
      <c r="C145" s="26">
        <f t="shared" ref="C145:C152" si="36">+B145-B25</f>
        <v>0</v>
      </c>
      <c r="D145" s="28">
        <v>121</v>
      </c>
      <c r="E145" s="26">
        <f t="shared" ref="E145:E152" si="37">+D145-D25</f>
        <v>0</v>
      </c>
      <c r="F145" s="28">
        <v>168</v>
      </c>
      <c r="G145" s="26">
        <f t="shared" ref="G145:G152" si="38">+F145-F25</f>
        <v>0</v>
      </c>
      <c r="H145" s="28">
        <v>360</v>
      </c>
      <c r="I145" s="26">
        <f t="shared" ref="I145:I152" si="39">+H145-H25</f>
        <v>0</v>
      </c>
      <c r="J145" s="28">
        <v>307</v>
      </c>
      <c r="K145" s="26">
        <f t="shared" ref="K145:K152" si="40">+J145-J25</f>
        <v>0</v>
      </c>
      <c r="L145" s="26"/>
      <c r="M145" s="26"/>
      <c r="N145" s="28">
        <v>253.3</v>
      </c>
      <c r="O145" s="26" t="e">
        <f>+N145-#REF!</f>
        <v>#REF!</v>
      </c>
    </row>
    <row r="146" spans="2:15" ht="6.75" customHeight="1">
      <c r="B146" s="28">
        <v>1831</v>
      </c>
      <c r="C146" s="26">
        <f t="shared" si="36"/>
        <v>0</v>
      </c>
      <c r="D146" s="28">
        <v>6342</v>
      </c>
      <c r="E146" s="26">
        <f t="shared" si="37"/>
        <v>0</v>
      </c>
      <c r="F146" s="28">
        <v>4852</v>
      </c>
      <c r="G146" s="26">
        <f t="shared" si="38"/>
        <v>0</v>
      </c>
      <c r="H146" s="28">
        <v>6484</v>
      </c>
      <c r="I146" s="26">
        <f t="shared" si="39"/>
        <v>0</v>
      </c>
      <c r="J146" s="28">
        <v>3930</v>
      </c>
      <c r="K146" s="26">
        <f t="shared" si="40"/>
        <v>0</v>
      </c>
      <c r="L146" s="26"/>
      <c r="M146" s="26"/>
      <c r="N146" s="28">
        <v>3124</v>
      </c>
      <c r="O146" s="26" t="e">
        <f>+N146-#REF!</f>
        <v>#REF!</v>
      </c>
    </row>
    <row r="147" spans="2:15" ht="6.75" customHeight="1">
      <c r="B147" s="28">
        <v>5700.6</v>
      </c>
      <c r="C147" s="26">
        <f t="shared" si="36"/>
        <v>3.6000000000058208E-2</v>
      </c>
      <c r="D147" s="28">
        <v>23278.6</v>
      </c>
      <c r="E147" s="26">
        <f t="shared" si="37"/>
        <v>1.8000000000029104E-2</v>
      </c>
      <c r="F147" s="28">
        <v>41451.4</v>
      </c>
      <c r="G147" s="26">
        <f t="shared" si="38"/>
        <v>3.9000000004307367E-2</v>
      </c>
      <c r="H147" s="28">
        <v>62663.4</v>
      </c>
      <c r="I147" s="26">
        <f t="shared" si="39"/>
        <v>4.6999999998661224E-2</v>
      </c>
      <c r="J147" s="28">
        <v>71422.600000000006</v>
      </c>
      <c r="K147" s="26">
        <f t="shared" si="40"/>
        <v>3.1000000002677552E-2</v>
      </c>
      <c r="L147" s="26"/>
      <c r="M147" s="26"/>
      <c r="N147" s="28">
        <v>59811.4</v>
      </c>
      <c r="O147" s="26" t="e">
        <f>+N147-#REF!</f>
        <v>#REF!</v>
      </c>
    </row>
    <row r="148" spans="2:15" ht="6.75" customHeight="1">
      <c r="B148" s="28">
        <v>8466.9</v>
      </c>
      <c r="C148" s="26">
        <f t="shared" si="36"/>
        <v>-4.3999999999869033E-2</v>
      </c>
      <c r="D148" s="28">
        <v>9844.1</v>
      </c>
      <c r="E148" s="26">
        <f t="shared" si="37"/>
        <v>-2.2999999999228748E-2</v>
      </c>
      <c r="F148" s="28">
        <v>11105.1</v>
      </c>
      <c r="G148" s="26">
        <f t="shared" si="38"/>
        <v>-2.0999999998821295E-2</v>
      </c>
      <c r="H148" s="28">
        <v>9176.9</v>
      </c>
      <c r="I148" s="26">
        <f t="shared" si="39"/>
        <v>4.2999999999665306E-2</v>
      </c>
      <c r="J148" s="28">
        <v>6761.3</v>
      </c>
      <c r="K148" s="26">
        <f t="shared" si="40"/>
        <v>-3.8999999999759893E-2</v>
      </c>
      <c r="L148" s="26"/>
      <c r="M148" s="26"/>
      <c r="N148" s="28">
        <v>6280.3</v>
      </c>
      <c r="O148" s="26" t="e">
        <f>+N148-#REF!</f>
        <v>#REF!</v>
      </c>
    </row>
    <row r="149" spans="2:15" ht="6.75" customHeight="1">
      <c r="B149" s="28">
        <v>440.4</v>
      </c>
      <c r="C149" s="26">
        <f t="shared" si="36"/>
        <v>-4.9999999999954525E-3</v>
      </c>
      <c r="D149" s="28">
        <v>207.7</v>
      </c>
      <c r="E149" s="26">
        <f t="shared" si="37"/>
        <v>2.5999999999982037E-2</v>
      </c>
      <c r="F149" s="28">
        <v>6772.5</v>
      </c>
      <c r="G149" s="26">
        <f t="shared" si="38"/>
        <v>6.0000000003128662E-3</v>
      </c>
      <c r="H149" s="28">
        <v>1847.2</v>
      </c>
      <c r="I149" s="26">
        <f t="shared" si="39"/>
        <v>-2.8999999999996362E-2</v>
      </c>
      <c r="J149" s="28">
        <v>10577.9</v>
      </c>
      <c r="K149" s="26">
        <f t="shared" si="40"/>
        <v>-2.7000000000043656E-2</v>
      </c>
      <c r="L149" s="26"/>
      <c r="M149" s="26"/>
      <c r="N149" s="28">
        <v>19577</v>
      </c>
      <c r="O149" s="26" t="e">
        <f>+N149-#REF!</f>
        <v>#REF!</v>
      </c>
    </row>
    <row r="150" spans="2:15" ht="6.75" customHeight="1">
      <c r="B150" s="28">
        <v>554</v>
      </c>
      <c r="C150" s="26">
        <f t="shared" si="36"/>
        <v>0</v>
      </c>
      <c r="D150" s="28">
        <v>3229</v>
      </c>
      <c r="E150" s="26">
        <f t="shared" si="37"/>
        <v>0</v>
      </c>
      <c r="F150" s="28">
        <v>4995</v>
      </c>
      <c r="G150" s="26">
        <f t="shared" si="38"/>
        <v>0</v>
      </c>
      <c r="H150" s="28">
        <v>8238.7999999999993</v>
      </c>
      <c r="I150" s="26">
        <f t="shared" si="39"/>
        <v>-4.1000000001076842E-2</v>
      </c>
      <c r="J150" s="28">
        <v>10420.1</v>
      </c>
      <c r="K150" s="26">
        <f t="shared" si="40"/>
        <v>2.7000000000043656E-2</v>
      </c>
      <c r="L150" s="26"/>
      <c r="M150" s="26"/>
      <c r="N150" s="28">
        <v>8192.2999999999993</v>
      </c>
      <c r="O150" s="26" t="e">
        <f>+N150-#REF!</f>
        <v>#REF!</v>
      </c>
    </row>
    <row r="151" spans="2:15" ht="6.75" customHeight="1">
      <c r="B151" s="28">
        <v>554</v>
      </c>
      <c r="C151" s="26">
        <f t="shared" si="36"/>
        <v>0</v>
      </c>
      <c r="D151" s="28">
        <v>3228</v>
      </c>
      <c r="E151" s="26">
        <f t="shared" si="37"/>
        <v>0</v>
      </c>
      <c r="F151" s="28">
        <v>4986</v>
      </c>
      <c r="G151" s="26">
        <f t="shared" si="38"/>
        <v>0</v>
      </c>
      <c r="H151" s="28">
        <v>8143.5</v>
      </c>
      <c r="I151" s="26">
        <f t="shared" si="39"/>
        <v>6.9999999996070983E-3</v>
      </c>
      <c r="J151" s="28">
        <v>10298.200000000001</v>
      </c>
      <c r="K151" s="26">
        <f t="shared" si="40"/>
        <v>1.4000000001033186E-2</v>
      </c>
      <c r="L151" s="26"/>
      <c r="M151" s="26"/>
      <c r="N151" s="28">
        <v>8071.9</v>
      </c>
      <c r="O151" s="26" t="e">
        <f>+N151-#REF!</f>
        <v>#REF!</v>
      </c>
    </row>
    <row r="152" spans="2:15" ht="6.75" customHeight="1">
      <c r="B152" s="28">
        <v>0</v>
      </c>
      <c r="C152" s="26">
        <f t="shared" si="36"/>
        <v>0</v>
      </c>
      <c r="D152" s="28">
        <v>1</v>
      </c>
      <c r="E152" s="26">
        <f t="shared" si="37"/>
        <v>0</v>
      </c>
      <c r="F152" s="28">
        <v>9</v>
      </c>
      <c r="G152" s="26">
        <f t="shared" si="38"/>
        <v>0</v>
      </c>
      <c r="H152" s="28">
        <v>95.3</v>
      </c>
      <c r="I152" s="26">
        <f t="shared" si="39"/>
        <v>-4.8000000000001819E-2</v>
      </c>
      <c r="J152" s="28">
        <v>121.9</v>
      </c>
      <c r="K152" s="26">
        <f t="shared" si="40"/>
        <v>1.300000000000523E-2</v>
      </c>
      <c r="L152" s="26"/>
      <c r="M152" s="26"/>
      <c r="N152" s="28">
        <v>120.4</v>
      </c>
      <c r="O152" s="26" t="e">
        <f>+N152-#REF!</f>
        <v>#REF!</v>
      </c>
    </row>
    <row r="153" spans="2:15" ht="6.75" customHeight="1">
      <c r="B153" s="28">
        <v>159</v>
      </c>
      <c r="C153" s="26">
        <f>+B153-B34</f>
        <v>0</v>
      </c>
      <c r="D153" s="28">
        <v>209</v>
      </c>
      <c r="E153" s="26">
        <f>+D153-D34</f>
        <v>0</v>
      </c>
      <c r="F153" s="28">
        <v>144</v>
      </c>
      <c r="G153" s="26">
        <f>+F153-F34</f>
        <v>0</v>
      </c>
      <c r="H153" s="28">
        <v>358.6</v>
      </c>
      <c r="I153" s="26">
        <f>+H153-H34</f>
        <v>-9.9999999997635314E-4</v>
      </c>
      <c r="J153" s="28">
        <v>206</v>
      </c>
      <c r="K153" s="26">
        <f>+J153-J34</f>
        <v>2.8999999999996362E-2</v>
      </c>
      <c r="L153" s="26"/>
      <c r="M153" s="26"/>
      <c r="N153" s="28">
        <v>203</v>
      </c>
      <c r="O153" s="26" t="e">
        <f>+N153-#REF!</f>
        <v>#REF!</v>
      </c>
    </row>
    <row r="154" spans="2:15" ht="6.75" customHeight="1">
      <c r="B154" s="28">
        <v>56</v>
      </c>
      <c r="C154" s="26">
        <f>+B154-B35</f>
        <v>0</v>
      </c>
      <c r="D154" s="28">
        <v>40</v>
      </c>
      <c r="E154" s="26">
        <f>+D154-D35</f>
        <v>0</v>
      </c>
      <c r="F154" s="28">
        <v>135</v>
      </c>
      <c r="G154" s="26">
        <f t="shared" ref="G154" si="41">+F154-F35</f>
        <v>0</v>
      </c>
      <c r="H154" s="28">
        <v>344.6</v>
      </c>
      <c r="I154" s="26">
        <f t="shared" ref="I154" si="42">+H154-H35</f>
        <v>4.9000000000035016E-2</v>
      </c>
      <c r="J154" s="28">
        <v>2</v>
      </c>
      <c r="K154" s="26">
        <f t="shared" ref="K154" si="43">+J154-J35</f>
        <v>4.9999999999998934E-3</v>
      </c>
      <c r="L154" s="26"/>
      <c r="M154" s="26"/>
      <c r="N154" s="28">
        <v>398.2</v>
      </c>
      <c r="O154" s="26" t="e">
        <f>+N154-#REF!</f>
        <v>#REF!</v>
      </c>
    </row>
    <row r="155" spans="2:15" ht="6.75" customHeight="1">
      <c r="B155" s="28">
        <v>11</v>
      </c>
      <c r="C155" s="26">
        <f>+B155-B36</f>
        <v>0</v>
      </c>
      <c r="D155" s="28">
        <v>296</v>
      </c>
      <c r="E155" s="26">
        <f>+D155-D36</f>
        <v>0</v>
      </c>
      <c r="F155" s="28">
        <v>55</v>
      </c>
      <c r="G155" s="26">
        <f t="shared" ref="G155" si="44">+F155-F36</f>
        <v>0</v>
      </c>
      <c r="H155" s="28">
        <v>401</v>
      </c>
      <c r="I155" s="26">
        <f t="shared" ref="I155" si="45">+H155-H36</f>
        <v>4.399999999998272E-2</v>
      </c>
      <c r="J155" s="28">
        <v>1871.5</v>
      </c>
      <c r="K155" s="26">
        <f t="shared" ref="K155" si="46">+J155-J36</f>
        <v>1.1999999999943611E-2</v>
      </c>
      <c r="L155" s="26"/>
      <c r="M155" s="26"/>
      <c r="N155" s="28">
        <v>661.7</v>
      </c>
      <c r="O155" s="26" t="e">
        <f>+N155-#REF!</f>
        <v>#REF!</v>
      </c>
    </row>
    <row r="156" spans="2:15" ht="6.75" customHeight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ht="6.75" customHeight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ht="6.75" customHeight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ht="6.75" customHeight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ht="6.75" customHeight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ht="6.75" customHeight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2:15" ht="6.75" customHeight="1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2:15" ht="6.75" customHeight="1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2:15" ht="6.75" customHeight="1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2:15" ht="6.7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</sheetData>
  <mergeCells count="15">
    <mergeCell ref="A3:A6"/>
    <mergeCell ref="G4:G6"/>
    <mergeCell ref="H4:H6"/>
    <mergeCell ref="I4:I6"/>
    <mergeCell ref="J4:J6"/>
    <mergeCell ref="B4:B6"/>
    <mergeCell ref="C4:C6"/>
    <mergeCell ref="D4:D6"/>
    <mergeCell ref="E4:E6"/>
    <mergeCell ref="F4:F6"/>
    <mergeCell ref="K4:K6"/>
    <mergeCell ref="L4:L6"/>
    <mergeCell ref="M4:M6"/>
    <mergeCell ref="O4:O6"/>
    <mergeCell ref="N4:N6"/>
  </mergeCells>
  <pageMargins left="0.78740157480314965" right="1.5748031496062993" top="0.98425196850393704" bottom="0.98425196850393704" header="3.937007874015748E-2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M04_482</vt:lpstr>
      <vt:lpstr>M04_482!Área_de_impresión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maria_guerrero</cp:lastModifiedBy>
  <cp:lastPrinted>2017-08-15T14:51:59Z</cp:lastPrinted>
  <dcterms:created xsi:type="dcterms:W3CDTF">2000-12-12T17:17:16Z</dcterms:created>
  <dcterms:modified xsi:type="dcterms:W3CDTF">2017-08-22T15:46:28Z</dcterms:modified>
</cp:coreProperties>
</file>