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cuments\02_MIGRACION\01. TEMATICA NUEVA\02. GOBIERNO\01_QUINTO INFORME 2017\00. TEMÁTICA NUEVA\02. ESTADISTICO\3.07_FINALES PDF Y EXCEL IMPRENTA\00_EXCEL\05 SCT\"/>
    </mc:Choice>
  </mc:AlternateContent>
  <bookViews>
    <workbookView xWindow="28800" yWindow="444" windowWidth="38400" windowHeight="21156"/>
  </bookViews>
  <sheets>
    <sheet name="M04_564"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9" i="1" l="1"/>
  <c r="D29" i="1"/>
  <c r="C29" i="1" s="1"/>
  <c r="B29" i="1" s="1"/>
  <c r="F30" i="1"/>
  <c r="D30" i="1"/>
  <c r="N9" i="1"/>
  <c r="N10" i="1"/>
  <c r="N11" i="1"/>
  <c r="N12" i="1"/>
  <c r="N13" i="1"/>
  <c r="N14" i="1"/>
  <c r="N15" i="1"/>
  <c r="N16" i="1"/>
  <c r="N17" i="1"/>
  <c r="N18" i="1"/>
  <c r="N19" i="1"/>
  <c r="N20" i="1"/>
  <c r="N21" i="1"/>
  <c r="N22" i="1"/>
  <c r="N23" i="1"/>
  <c r="N24" i="1"/>
  <c r="N25" i="1"/>
  <c r="N26" i="1"/>
  <c r="N27" i="1"/>
  <c r="N28" i="1"/>
  <c r="N29" i="1"/>
  <c r="N30" i="1"/>
  <c r="N8" i="1"/>
  <c r="F9" i="1"/>
  <c r="D9" i="1" s="1"/>
  <c r="C9" i="1" s="1"/>
  <c r="B9" i="1" s="1"/>
  <c r="F10" i="1"/>
  <c r="D10" i="1" s="1"/>
  <c r="C10" i="1" s="1"/>
  <c r="B10" i="1" s="1"/>
  <c r="F11" i="1"/>
  <c r="D11" i="1" s="1"/>
  <c r="C11" i="1" s="1"/>
  <c r="B11" i="1" s="1"/>
  <c r="F12" i="1"/>
  <c r="D12" i="1" s="1"/>
  <c r="C12" i="1" s="1"/>
  <c r="B12" i="1" s="1"/>
  <c r="F13" i="1"/>
  <c r="F14" i="1"/>
  <c r="F15" i="1"/>
  <c r="D15" i="1" s="1"/>
  <c r="C15" i="1" s="1"/>
  <c r="B15" i="1" s="1"/>
  <c r="F16" i="1"/>
  <c r="F17" i="1"/>
  <c r="F18" i="1"/>
  <c r="D18" i="1" s="1"/>
  <c r="C18" i="1" s="1"/>
  <c r="B18" i="1" s="1"/>
  <c r="F19" i="1"/>
  <c r="D19" i="1" s="1"/>
  <c r="C19" i="1" s="1"/>
  <c r="B19" i="1" s="1"/>
  <c r="F20" i="1"/>
  <c r="D20" i="1" s="1"/>
  <c r="C20" i="1" s="1"/>
  <c r="B20" i="1" s="1"/>
  <c r="F21" i="1"/>
  <c r="F22" i="1"/>
  <c r="F23" i="1"/>
  <c r="D23" i="1" s="1"/>
  <c r="C23" i="1" s="1"/>
  <c r="B23" i="1" s="1"/>
  <c r="F24" i="1"/>
  <c r="F25" i="1"/>
  <c r="F26" i="1"/>
  <c r="D26" i="1" s="1"/>
  <c r="C26" i="1" s="1"/>
  <c r="B26" i="1" s="1"/>
  <c r="F27" i="1"/>
  <c r="F28" i="1"/>
  <c r="D28" i="1" s="1"/>
  <c r="C28" i="1" s="1"/>
  <c r="B28" i="1" s="1"/>
  <c r="D14" i="1"/>
  <c r="D22" i="1"/>
  <c r="C22" i="1" s="1"/>
  <c r="B22" i="1" s="1"/>
  <c r="D27" i="1"/>
  <c r="C27" i="1" s="1"/>
  <c r="B27" i="1" s="1"/>
  <c r="F8" i="1"/>
  <c r="D8" i="1"/>
  <c r="C14" i="1"/>
  <c r="D25" i="1"/>
  <c r="C25" i="1" s="1"/>
  <c r="B25" i="1" s="1"/>
  <c r="D21" i="1"/>
  <c r="D17" i="1"/>
  <c r="D13" i="1"/>
  <c r="D24" i="1"/>
  <c r="D16" i="1"/>
  <c r="R26" i="1"/>
  <c r="C16" i="1"/>
  <c r="C17" i="1"/>
  <c r="B17" i="1" s="1"/>
  <c r="B14" i="1"/>
  <c r="C30" i="1"/>
  <c r="C24" i="1"/>
  <c r="B24" i="1" s="1"/>
  <c r="C13" i="1"/>
  <c r="C21" i="1"/>
  <c r="C8" i="1"/>
  <c r="B8" i="1" s="1"/>
  <c r="B21" i="1"/>
  <c r="B30" i="1"/>
  <c r="B13" i="1"/>
  <c r="B16" i="1"/>
</calcChain>
</file>

<file path=xl/sharedStrings.xml><?xml version="1.0" encoding="utf-8"?>
<sst xmlns="http://schemas.openxmlformats.org/spreadsheetml/2006/main" count="34" uniqueCount="28">
  <si>
    <t>(Kilómetros)</t>
  </si>
  <si>
    <t>Año</t>
  </si>
  <si>
    <t>Total</t>
  </si>
  <si>
    <t>Troncal federal</t>
  </si>
  <si>
    <t>Caminos rurales</t>
  </si>
  <si>
    <t>Brechas mejoradas</t>
  </si>
  <si>
    <t>Libre</t>
  </si>
  <si>
    <t>Terracerías y brechas mejoradas</t>
  </si>
  <si>
    <t>Condicio-nes buenas y aceptables</t>
  </si>
  <si>
    <t>Condicio-nes no acepta-bles</t>
  </si>
  <si>
    <t>Concesio-nadas y estatales
de cuota</t>
  </si>
  <si>
    <t>Red CAPUFE</t>
  </si>
  <si>
    <t>Dos
carriles</t>
  </si>
  <si>
    <t>Cuatro o más
carriles</t>
  </si>
  <si>
    <t>Puentes (Miles de metros)</t>
  </si>
  <si>
    <t>2/ Incluye los datos de la red a cargo de CAPUFE, de Autopistas Concesionadas y Estatales de Cuota.</t>
  </si>
  <si>
    <t>3/ Se realiza en todos los caminos rurales y alimentadores estatales.</t>
  </si>
  <si>
    <t>4/ Los valores del porcentaje del estado físico de la red federal libre de peaje para los años 2015 y 2016 son estimados.</t>
  </si>
  <si>
    <t>Fuente: Secretaría de Comunicaciones y Transportes.</t>
  </si>
  <si>
    <r>
      <t xml:space="preserve">Por estado superficial </t>
    </r>
    <r>
      <rPr>
        <vertAlign val="superscript"/>
        <sz val="7"/>
        <rFont val="Soberana Sans Light"/>
        <family val="3"/>
      </rPr>
      <t>1/</t>
    </r>
  </si>
  <si>
    <r>
      <t xml:space="preserve">Longitud total por tipo de camino </t>
    </r>
    <r>
      <rPr>
        <vertAlign val="superscript"/>
        <sz val="7"/>
        <rFont val="Soberana Sans Light"/>
        <family val="3"/>
      </rPr>
      <t>1/</t>
    </r>
  </si>
  <si>
    <r>
      <t xml:space="preserve">Estado físico de la red federal libre de peaje (Porcentaje) </t>
    </r>
    <r>
      <rPr>
        <vertAlign val="superscript"/>
        <sz val="7"/>
        <rFont val="Soberana Sans Light"/>
        <family val="3"/>
      </rPr>
      <t>4/</t>
    </r>
  </si>
  <si>
    <r>
      <t xml:space="preserve">Autopistas de cuota </t>
    </r>
    <r>
      <rPr>
        <vertAlign val="superscript"/>
        <sz val="7"/>
        <rFont val="Soberana Sans Light"/>
        <family val="3"/>
      </rPr>
      <t>2/</t>
    </r>
  </si>
  <si>
    <r>
      <t xml:space="preserve">Alimen-tadoras estatales </t>
    </r>
    <r>
      <rPr>
        <vertAlign val="superscript"/>
        <sz val="7"/>
        <rFont val="Soberana Sans Light"/>
        <family val="3"/>
      </rPr>
      <t>3/</t>
    </r>
  </si>
  <si>
    <r>
      <t xml:space="preserve">Pavimentado </t>
    </r>
    <r>
      <rPr>
        <vertAlign val="superscript"/>
        <sz val="7"/>
        <rFont val="Soberana Sans Light"/>
        <family val="3"/>
      </rPr>
      <t>1/</t>
    </r>
  </si>
  <si>
    <r>
      <t xml:space="preserve">Reves-timiento </t>
    </r>
    <r>
      <rPr>
        <vertAlign val="superscript"/>
        <sz val="7"/>
        <rFont val="Soberana Sans Light"/>
        <family val="3"/>
      </rPr>
      <t>3/</t>
    </r>
  </si>
  <si>
    <t>Red nacional de carreteras</t>
  </si>
  <si>
    <t>1/ A partir de 1995, las cifras no son comparables con años anteriores, debido al cambio de metodología en la captación de la información, a cargo de la dependencia. Desde 1995, se reportan datos de los Centros SCT, en este caso, las cifras asentadas corresponden a kilómetros en operación. No se reportan cifras para 2017, ya que aún no se considera factible el realizar una cuantificación de los kilómetros de competencia federal y, por ende, mucho menos de los kilómetros de competencia estatal.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</si>
</sst>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 #\ ##0"/>
    <numFmt numFmtId="165" formatCode="#\ ##0_);\-\ #\ ##0_)"/>
    <numFmt numFmtId="166" formatCode="#\ ##0__"/>
    <numFmt numFmtId="167" formatCode="#\ ##0.0"/>
    <numFmt numFmtId="168" formatCode="#\ ##0"/>
    <numFmt numFmtId="169" formatCode="#\ ##0____"/>
    <numFmt numFmtId="170" formatCode="#\ ##0__;\-\ #\ ##0__"/>
  </numFmts>
  <fonts count="13" x14ac:knownFonts="1">
    <font>
      <sz val="11"/>
      <color theme="1"/>
      <name val="Calibri"/>
      <family val="2"/>
      <scheme val="minor"/>
    </font>
    <font>
      <sz val="8"/>
      <name val="Calibri"/>
      <family val="2"/>
      <scheme val="minor"/>
    </font>
    <font>
      <sz val="5.5"/>
      <name val="Soberana Sans Light"/>
      <family val="3"/>
    </font>
    <font>
      <b/>
      <sz val="5"/>
      <name val="Soberana Sans Light"/>
      <family val="3"/>
    </font>
    <font>
      <sz val="5"/>
      <name val="Soberana Sans Light"/>
      <family val="3"/>
    </font>
    <font>
      <b/>
      <sz val="6"/>
      <name val="Soberana Sans Light"/>
      <family val="3"/>
    </font>
    <font>
      <b/>
      <sz val="6"/>
      <name val="Calibri"/>
      <family val="2"/>
      <scheme val="minor"/>
    </font>
    <font>
      <sz val="6"/>
      <name val="Soberana Sans Light"/>
      <family val="3"/>
    </font>
    <font>
      <sz val="6"/>
      <name val="Calibri"/>
      <family val="2"/>
      <scheme val="minor"/>
    </font>
    <font>
      <b/>
      <sz val="8.5"/>
      <name val="Soberana Sans Light"/>
      <family val="3"/>
    </font>
    <font>
      <sz val="7"/>
      <name val="Soberana Sans Light"/>
      <family val="3"/>
    </font>
    <font>
      <vertAlign val="superscript"/>
      <sz val="7"/>
      <name val="Soberana Sans Light"/>
      <family val="3"/>
    </font>
    <font>
      <sz val="5.5"/>
      <color theme="1"/>
      <name val="Soberana Sans Light"/>
      <family val="3"/>
    </font>
  </fonts>
  <fills count="3">
    <fill>
      <patternFill patternType="none"/>
    </fill>
    <fill>
      <patternFill patternType="gray125"/>
    </fill>
    <fill>
      <patternFill patternType="solid">
        <fgColor rgb="FFC0C0C0"/>
        <bgColor indexed="64"/>
      </patternFill>
    </fill>
  </fills>
  <borders count="30">
    <border>
      <left/>
      <right/>
      <top/>
      <bottom/>
      <diagonal/>
    </border>
    <border>
      <left style="thin">
        <color indexed="23"/>
      </left>
      <right style="thin">
        <color rgb="FF808080"/>
      </right>
      <top style="thin">
        <color indexed="23"/>
      </top>
      <bottom/>
      <diagonal/>
    </border>
    <border>
      <left style="thin">
        <color rgb="FF808080"/>
      </left>
      <right/>
      <top style="thin">
        <color indexed="23"/>
      </top>
      <bottom style="thin">
        <color rgb="FF808080"/>
      </bottom>
      <diagonal/>
    </border>
    <border>
      <left/>
      <right/>
      <top style="thin">
        <color indexed="23"/>
      </top>
      <bottom style="thin">
        <color rgb="FF808080"/>
      </bottom>
      <diagonal/>
    </border>
    <border>
      <left/>
      <right style="thin">
        <color rgb="FF808080"/>
      </right>
      <top style="thin">
        <color indexed="23"/>
      </top>
      <bottom style="thin">
        <color rgb="FF808080"/>
      </bottom>
      <diagonal/>
    </border>
    <border>
      <left style="thin">
        <color rgb="FF808080"/>
      </left>
      <right/>
      <top style="thin">
        <color indexed="23"/>
      </top>
      <bottom/>
      <diagonal/>
    </border>
    <border>
      <left/>
      <right/>
      <top style="thin">
        <color indexed="23"/>
      </top>
      <bottom/>
      <diagonal/>
    </border>
    <border>
      <left/>
      <right style="thin">
        <color rgb="FF808080"/>
      </right>
      <top style="thin">
        <color indexed="23"/>
      </top>
      <bottom/>
      <diagonal/>
    </border>
    <border>
      <left/>
      <right style="thin">
        <color indexed="23"/>
      </right>
      <top style="thin">
        <color indexed="23"/>
      </top>
      <bottom/>
      <diagonal/>
    </border>
    <border>
      <left style="thin">
        <color indexed="23"/>
      </left>
      <right style="thin">
        <color rgb="FF808080"/>
      </right>
      <top/>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right style="thin">
        <color indexed="23"/>
      </right>
      <top/>
      <bottom style="thin">
        <color rgb="FF808080"/>
      </bottom>
      <diagonal/>
    </border>
    <border>
      <left style="thin">
        <color rgb="FF808080"/>
      </left>
      <right style="thin">
        <color rgb="FF808080"/>
      </right>
      <top/>
      <bottom/>
      <diagonal/>
    </border>
    <border>
      <left style="thin">
        <color rgb="FF808080"/>
      </left>
      <right style="thin">
        <color indexed="23"/>
      </right>
      <top style="thin">
        <color rgb="FF808080"/>
      </top>
      <bottom/>
      <diagonal/>
    </border>
    <border>
      <left style="thin">
        <color rgb="FF808080"/>
      </left>
      <right style="thin">
        <color indexed="23"/>
      </right>
      <top/>
      <bottom/>
      <diagonal/>
    </border>
    <border>
      <left style="thin">
        <color indexed="23"/>
      </left>
      <right style="thin">
        <color rgb="FF808080"/>
      </right>
      <top/>
      <bottom style="thin">
        <color indexed="23"/>
      </bottom>
      <diagonal/>
    </border>
    <border>
      <left style="thin">
        <color rgb="FF808080"/>
      </left>
      <right style="thin">
        <color rgb="FF808080"/>
      </right>
      <top/>
      <bottom style="thin">
        <color indexed="23"/>
      </bottom>
      <diagonal/>
    </border>
    <border>
      <left style="thin">
        <color rgb="FF808080"/>
      </left>
      <right style="thin">
        <color rgb="FF808080"/>
      </right>
      <top style="thin">
        <color rgb="FF808080"/>
      </top>
      <bottom style="thin">
        <color indexed="23"/>
      </bottom>
      <diagonal/>
    </border>
    <border>
      <left style="thin">
        <color rgb="FF808080"/>
      </left>
      <right style="thin">
        <color indexed="23"/>
      </right>
      <top/>
      <bottom style="thin">
        <color indexed="23"/>
      </bottom>
      <diagonal/>
    </border>
    <border>
      <left style="thin">
        <color rgb="FF808080"/>
      </left>
      <right/>
      <top/>
      <bottom/>
      <diagonal/>
    </border>
    <border>
      <left style="thin">
        <color theme="0" tint="-0.499984740745262"/>
      </left>
      <right style="thin">
        <color theme="0" tint="-0.499984740745262"/>
      </right>
      <top/>
      <bottom/>
      <diagonal/>
    </border>
    <border>
      <left/>
      <right style="thin">
        <color indexed="23"/>
      </right>
      <top/>
      <bottom/>
      <diagonal/>
    </border>
    <border>
      <left/>
      <right/>
      <top/>
      <bottom style="thin">
        <color indexed="23"/>
      </bottom>
      <diagonal/>
    </border>
    <border>
      <left style="thin">
        <color theme="0" tint="-0.499984740745262"/>
      </left>
      <right style="thin">
        <color theme="0" tint="-0.499984740745262"/>
      </right>
      <top/>
      <bottom style="thin">
        <color rgb="FF808080"/>
      </bottom>
      <diagonal/>
    </border>
  </borders>
  <cellStyleXfs count="1">
    <xf numFmtId="0" fontId="0" fillId="0" borderId="0"/>
  </cellStyleXfs>
  <cellXfs count="80">
    <xf numFmtId="0" fontId="0" fillId="0" borderId="0" xfId="0"/>
    <xf numFmtId="0" fontId="0" fillId="0" borderId="0" xfId="0" applyFont="1"/>
    <xf numFmtId="0" fontId="2" fillId="2" borderId="9" xfId="0" applyFont="1" applyFill="1" applyBorder="1" applyAlignment="1">
      <alignment horizontal="center" vertical="center"/>
    </xf>
    <xf numFmtId="0" fontId="2" fillId="2" borderId="9" xfId="0" applyFont="1" applyFill="1" applyBorder="1" applyAlignment="1" applyProtection="1">
      <alignment horizontal="center" vertical="center"/>
    </xf>
    <xf numFmtId="0" fontId="2" fillId="2" borderId="9" xfId="0" quotePrefix="1" applyNumberFormat="1" applyFont="1" applyFill="1" applyBorder="1" applyAlignment="1" applyProtection="1">
      <alignment horizontal="center" vertical="center"/>
    </xf>
    <xf numFmtId="0" fontId="2" fillId="2" borderId="9" xfId="0" quotePrefix="1" applyFont="1" applyFill="1" applyBorder="1" applyAlignment="1" applyProtection="1">
      <alignment horizontal="center" vertical="center"/>
    </xf>
    <xf numFmtId="0" fontId="2" fillId="2" borderId="21" xfId="0" quotePrefix="1" applyFont="1" applyFill="1" applyBorder="1" applyAlignment="1" applyProtection="1">
      <alignment horizontal="center" vertical="center"/>
    </xf>
    <xf numFmtId="164" fontId="3" fillId="0" borderId="25" xfId="0" applyNumberFormat="1" applyFont="1" applyFill="1" applyBorder="1" applyAlignment="1">
      <alignment horizontal="center" vertical="center"/>
    </xf>
    <xf numFmtId="164" fontId="3" fillId="0" borderId="26" xfId="0" applyNumberFormat="1" applyFont="1" applyFill="1" applyBorder="1" applyAlignment="1">
      <alignment horizontal="center" vertical="center"/>
    </xf>
    <xf numFmtId="165" fontId="4" fillId="0" borderId="26" xfId="0" applyNumberFormat="1" applyFont="1" applyFill="1" applyBorder="1" applyAlignment="1">
      <alignment horizontal="center" vertical="center"/>
    </xf>
    <xf numFmtId="166" fontId="4" fillId="0" borderId="26" xfId="0" applyNumberFormat="1" applyFont="1" applyFill="1" applyBorder="1" applyAlignment="1">
      <alignment horizontal="center" vertical="center"/>
    </xf>
    <xf numFmtId="167" fontId="4" fillId="0" borderId="26" xfId="0" applyNumberFormat="1" applyFont="1" applyFill="1" applyBorder="1" applyAlignment="1">
      <alignment horizontal="center" vertical="center"/>
    </xf>
    <xf numFmtId="164" fontId="4" fillId="0" borderId="26" xfId="0" applyNumberFormat="1" applyFont="1" applyFill="1" applyBorder="1" applyAlignment="1">
      <alignment horizontal="center" vertical="center"/>
    </xf>
    <xf numFmtId="168" fontId="4" fillId="0" borderId="26" xfId="0" applyNumberFormat="1" applyFont="1" applyFill="1" applyBorder="1" applyAlignment="1">
      <alignment horizontal="center" vertical="center"/>
    </xf>
    <xf numFmtId="166" fontId="3" fillId="0" borderId="26" xfId="0" applyNumberFormat="1" applyFont="1" applyFill="1" applyBorder="1" applyAlignment="1">
      <alignment horizontal="center" vertical="center"/>
    </xf>
    <xf numFmtId="166" fontId="4" fillId="0" borderId="26" xfId="0" applyNumberFormat="1" applyFont="1" applyFill="1" applyBorder="1" applyAlignment="1">
      <alignment horizontal="right" vertical="center"/>
    </xf>
    <xf numFmtId="169" fontId="4" fillId="0" borderId="26" xfId="0" applyNumberFormat="1" applyFont="1" applyFill="1" applyBorder="1" applyAlignment="1">
      <alignment horizontal="right" vertical="center"/>
    </xf>
    <xf numFmtId="165" fontId="4" fillId="0" borderId="27" xfId="0" applyNumberFormat="1" applyFont="1" applyFill="1" applyBorder="1" applyAlignment="1">
      <alignment horizontal="center" vertical="center"/>
    </xf>
    <xf numFmtId="170" fontId="4" fillId="0" borderId="26" xfId="0" applyNumberFormat="1" applyFont="1" applyFill="1" applyBorder="1" applyAlignment="1">
      <alignment horizontal="center" vertical="center"/>
    </xf>
    <xf numFmtId="167" fontId="4" fillId="0" borderId="26" xfId="0" applyNumberFormat="1" applyFont="1" applyFill="1" applyBorder="1" applyAlignment="1">
      <alignment horizontal="center"/>
    </xf>
    <xf numFmtId="165" fontId="4" fillId="0" borderId="26" xfId="0" applyNumberFormat="1" applyFont="1" applyFill="1" applyBorder="1" applyAlignment="1" applyProtection="1">
      <alignment horizontal="center" vertical="center"/>
      <protection locked="0"/>
    </xf>
    <xf numFmtId="166" fontId="4" fillId="0" borderId="26" xfId="0" applyNumberFormat="1" applyFont="1" applyFill="1" applyBorder="1" applyAlignment="1" applyProtection="1">
      <alignment horizontal="center" vertical="center"/>
      <protection locked="0"/>
    </xf>
    <xf numFmtId="167" fontId="4" fillId="0" borderId="26" xfId="0" applyNumberFormat="1" applyFont="1" applyFill="1" applyBorder="1" applyAlignment="1" applyProtection="1">
      <alignment horizontal="center" vertical="center"/>
      <protection locked="0"/>
    </xf>
    <xf numFmtId="164" fontId="4" fillId="0" borderId="26" xfId="0" applyNumberFormat="1" applyFont="1" applyFill="1" applyBorder="1" applyAlignment="1" applyProtection="1">
      <alignment horizontal="center" vertical="center"/>
      <protection locked="0"/>
    </xf>
    <xf numFmtId="168" fontId="4" fillId="0" borderId="26" xfId="0" applyNumberFormat="1" applyFont="1" applyFill="1" applyBorder="1" applyAlignment="1" applyProtection="1">
      <alignment horizontal="center" vertical="center"/>
      <protection locked="0"/>
    </xf>
    <xf numFmtId="166" fontId="4" fillId="0" borderId="26" xfId="0" applyNumberFormat="1" applyFont="1" applyFill="1" applyBorder="1" applyAlignment="1" applyProtection="1">
      <alignment horizontal="right" vertical="center"/>
      <protection locked="0"/>
    </xf>
    <xf numFmtId="169" fontId="4" fillId="0" borderId="26" xfId="0" applyNumberFormat="1" applyFont="1" applyFill="1" applyBorder="1" applyAlignment="1" applyProtection="1">
      <alignment horizontal="right" vertical="center"/>
      <protection locked="0"/>
    </xf>
    <xf numFmtId="165" fontId="4" fillId="0" borderId="27" xfId="0" applyNumberFormat="1" applyFont="1" applyFill="1" applyBorder="1" applyAlignment="1" applyProtection="1">
      <alignment horizontal="center" vertical="center"/>
      <protection locked="0"/>
    </xf>
    <xf numFmtId="0" fontId="7" fillId="2" borderId="11" xfId="0" applyFont="1" applyFill="1" applyBorder="1" applyAlignment="1">
      <alignment horizontal="centerContinuous" vertical="center" wrapText="1"/>
    </xf>
    <xf numFmtId="0" fontId="7" fillId="2" borderId="12" xfId="0" applyFont="1" applyFill="1" applyBorder="1" applyAlignment="1">
      <alignment horizontal="centerContinuous" vertical="center" wrapText="1"/>
    </xf>
    <xf numFmtId="0" fontId="7" fillId="2" borderId="13" xfId="0" applyFont="1" applyFill="1" applyBorder="1" applyAlignment="1">
      <alignment horizontal="centerContinuous" vertical="center" wrapText="1"/>
    </xf>
    <xf numFmtId="0" fontId="7" fillId="2" borderId="23" xfId="0" applyFont="1" applyFill="1" applyBorder="1" applyAlignment="1">
      <alignment horizontal="center" vertical="center" wrapText="1"/>
    </xf>
    <xf numFmtId="164" fontId="3" fillId="0" borderId="14" xfId="0" applyNumberFormat="1" applyFont="1" applyFill="1" applyBorder="1" applyAlignment="1">
      <alignment horizontal="center" vertical="center"/>
    </xf>
    <xf numFmtId="164" fontId="3" fillId="0" borderId="29" xfId="0" applyNumberFormat="1" applyFont="1" applyFill="1" applyBorder="1" applyAlignment="1">
      <alignment horizontal="center" vertical="center"/>
    </xf>
    <xf numFmtId="170" fontId="4" fillId="0" borderId="29" xfId="0" applyNumberFormat="1" applyFont="1" applyFill="1" applyBorder="1" applyAlignment="1">
      <alignment horizontal="center" vertical="center"/>
    </xf>
    <xf numFmtId="165" fontId="4" fillId="0" borderId="29" xfId="0" applyNumberFormat="1" applyFont="1" applyFill="1" applyBorder="1" applyAlignment="1" applyProtection="1">
      <alignment horizontal="center" vertical="center"/>
      <protection locked="0"/>
    </xf>
    <xf numFmtId="166" fontId="4" fillId="0" borderId="29" xfId="0" applyNumberFormat="1" applyFont="1" applyFill="1" applyBorder="1" applyAlignment="1" applyProtection="1">
      <alignment horizontal="center" vertical="center"/>
      <protection locked="0"/>
    </xf>
    <xf numFmtId="167" fontId="4" fillId="0" borderId="29" xfId="0" applyNumberFormat="1" applyFont="1" applyFill="1" applyBorder="1" applyAlignment="1" applyProtection="1">
      <alignment horizontal="center" vertical="center"/>
      <protection locked="0"/>
    </xf>
    <xf numFmtId="164" fontId="4" fillId="0" borderId="29" xfId="0" applyNumberFormat="1" applyFont="1" applyFill="1" applyBorder="1" applyAlignment="1" applyProtection="1">
      <alignment horizontal="center" vertical="center"/>
      <protection locked="0"/>
    </xf>
    <xf numFmtId="168" fontId="4" fillId="0" borderId="29" xfId="0" applyNumberFormat="1" applyFont="1" applyFill="1" applyBorder="1" applyAlignment="1" applyProtection="1">
      <alignment horizontal="center" vertical="center"/>
      <protection locked="0"/>
    </xf>
    <xf numFmtId="166" fontId="3" fillId="0" borderId="29" xfId="0" applyNumberFormat="1" applyFont="1" applyFill="1" applyBorder="1" applyAlignment="1">
      <alignment horizontal="center" vertical="center"/>
    </xf>
    <xf numFmtId="166" fontId="4" fillId="0" borderId="29" xfId="0" applyNumberFormat="1" applyFont="1" applyFill="1" applyBorder="1" applyAlignment="1" applyProtection="1">
      <alignment horizontal="right" vertical="center"/>
      <protection locked="0"/>
    </xf>
    <xf numFmtId="169" fontId="4" fillId="0" borderId="29" xfId="0" applyNumberFormat="1" applyFont="1" applyFill="1" applyBorder="1" applyAlignment="1" applyProtection="1">
      <alignment horizontal="right" vertical="center"/>
      <protection locked="0"/>
    </xf>
    <xf numFmtId="165" fontId="4" fillId="0" borderId="17" xfId="0" applyNumberFormat="1" applyFont="1" applyFill="1" applyBorder="1" applyAlignment="1" applyProtection="1">
      <alignment horizontal="center" vertical="center"/>
      <protection locked="0"/>
    </xf>
    <xf numFmtId="0" fontId="2" fillId="0" borderId="0" xfId="0" applyFont="1" applyAlignment="1">
      <alignment vertical="center"/>
    </xf>
    <xf numFmtId="0" fontId="2" fillId="0" borderId="0" xfId="0" applyFont="1" applyFill="1" applyAlignment="1">
      <alignment vertical="center"/>
    </xf>
    <xf numFmtId="0" fontId="0" fillId="0" borderId="0" xfId="0" applyFont="1" applyAlignment="1">
      <alignment vertical="center"/>
    </xf>
    <xf numFmtId="0" fontId="12" fillId="0" borderId="0" xfId="0" applyFont="1" applyAlignment="1">
      <alignment vertical="center"/>
    </xf>
    <xf numFmtId="170" fontId="2" fillId="0" borderId="0" xfId="0" applyNumberFormat="1" applyFont="1" applyAlignment="1">
      <alignment vertical="center"/>
    </xf>
    <xf numFmtId="0" fontId="5" fillId="2" borderId="23" xfId="0" applyFont="1" applyFill="1" applyBorder="1" applyAlignment="1">
      <alignment horizontal="center" vertical="center"/>
    </xf>
    <xf numFmtId="0" fontId="9" fillId="0" borderId="0" xfId="0" applyFont="1" applyAlignment="1" applyProtection="1">
      <alignment horizontal="left" vertical="center"/>
    </xf>
    <xf numFmtId="0" fontId="10" fillId="0" borderId="28" xfId="0" applyFont="1" applyBorder="1" applyAlignment="1">
      <alignment horizontal="left" vertical="center"/>
    </xf>
    <xf numFmtId="0" fontId="2" fillId="0" borderId="0" xfId="0" applyFont="1" applyAlignment="1">
      <alignment horizontal="justify" vertical="center" wrapText="1"/>
    </xf>
    <xf numFmtId="0" fontId="12" fillId="0" borderId="0" xfId="0" applyFont="1" applyAlignment="1">
      <alignment horizontal="justify" vertical="center" wrapText="1"/>
    </xf>
    <xf numFmtId="0" fontId="7"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0C0C0"/>
      <color rgb="FF7C7C7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542925</xdr:colOff>
      <xdr:row>7</xdr:row>
      <xdr:rowOff>0</xdr:rowOff>
    </xdr:from>
    <xdr:to>
      <xdr:col>13</xdr:col>
      <xdr:colOff>0</xdr:colOff>
      <xdr:row>7</xdr:row>
      <xdr:rowOff>0</xdr:rowOff>
    </xdr:to>
    <xdr:sp macro="" textlink="">
      <xdr:nvSpPr>
        <xdr:cNvPr id="6" name="Text Box 4">
          <a:extLst>
            <a:ext uri="{FF2B5EF4-FFF2-40B4-BE49-F238E27FC236}">
              <a16:creationId xmlns:a16="http://schemas.microsoft.com/office/drawing/2014/main" xmlns="" id="{A107FCFC-6E4C-4AD8-8B37-7C4AF6235DA3}"/>
            </a:ext>
          </a:extLst>
        </xdr:cNvPr>
        <xdr:cNvSpPr txBox="1">
          <a:spLocks noChangeArrowheads="1"/>
        </xdr:cNvSpPr>
      </xdr:nvSpPr>
      <xdr:spPr bwMode="auto">
        <a:xfrm>
          <a:off x="9820275" y="2085975"/>
          <a:ext cx="20955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1/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tabSelected="1" topLeftCell="A16" zoomScale="141" zoomScaleNormal="141" workbookViewId="0">
      <selection activeCell="A31" sqref="A31:T31"/>
    </sheetView>
  </sheetViews>
  <sheetFormatPr baseColWidth="10" defaultColWidth="10.77734375" defaultRowHeight="14.4" x14ac:dyDescent="0.3"/>
  <cols>
    <col min="1" max="1" width="4.6640625" style="1" customWidth="1"/>
    <col min="2" max="2" width="5" style="1" customWidth="1"/>
    <col min="3" max="3" width="5.109375" style="1" customWidth="1"/>
    <col min="4" max="4" width="4.44140625" style="1" customWidth="1"/>
    <col min="5" max="5" width="6.33203125" style="1" customWidth="1"/>
    <col min="6" max="6" width="4" style="1" customWidth="1"/>
    <col min="7" max="7" width="4.44140625" style="1" customWidth="1"/>
    <col min="8" max="8" width="5" style="1" customWidth="1"/>
    <col min="9" max="9" width="6.88671875" style="1" customWidth="1"/>
    <col min="10" max="10" width="5" style="1" customWidth="1"/>
    <col min="11" max="11" width="5.33203125" style="1" customWidth="1"/>
    <col min="12" max="12" width="5.88671875" style="1" customWidth="1"/>
    <col min="13" max="13" width="6.109375" style="1" customWidth="1"/>
    <col min="14" max="14" width="5.21875" style="1" customWidth="1"/>
    <col min="15" max="15" width="5.33203125" style="1" customWidth="1"/>
    <col min="16" max="16" width="6" style="1" customWidth="1"/>
    <col min="17" max="17" width="6.5546875" style="1" customWidth="1"/>
    <col min="18" max="18" width="6.6640625" style="1" customWidth="1"/>
    <col min="19" max="19" width="6.109375" style="1" customWidth="1"/>
    <col min="20" max="20" width="5.5546875" style="1" customWidth="1"/>
    <col min="21" max="21" width="1.6640625" style="1" customWidth="1"/>
    <col min="22" max="16384" width="10.77734375" style="1"/>
  </cols>
  <sheetData>
    <row r="1" spans="1:20" ht="13.2" customHeight="1" x14ac:dyDescent="0.3">
      <c r="A1" s="50" t="s">
        <v>26</v>
      </c>
      <c r="B1" s="50"/>
      <c r="C1" s="50"/>
      <c r="D1" s="50"/>
      <c r="E1" s="50"/>
      <c r="F1" s="50"/>
      <c r="G1" s="50"/>
      <c r="H1" s="50"/>
      <c r="I1" s="50"/>
      <c r="J1" s="50"/>
      <c r="K1" s="50"/>
      <c r="L1" s="50"/>
      <c r="M1" s="50"/>
      <c r="N1" s="50"/>
      <c r="O1" s="50"/>
      <c r="P1" s="50"/>
      <c r="Q1" s="50"/>
      <c r="R1" s="50"/>
      <c r="S1" s="50"/>
      <c r="T1" s="50"/>
    </row>
    <row r="2" spans="1:20" ht="10.5" customHeight="1" x14ac:dyDescent="0.3">
      <c r="A2" s="51" t="s">
        <v>0</v>
      </c>
      <c r="B2" s="51"/>
      <c r="C2" s="51"/>
      <c r="D2" s="51"/>
      <c r="E2" s="51"/>
      <c r="F2" s="51"/>
      <c r="G2" s="51"/>
      <c r="H2" s="51"/>
      <c r="I2" s="51"/>
      <c r="J2" s="51"/>
      <c r="K2" s="51"/>
      <c r="L2" s="51"/>
      <c r="M2" s="51"/>
      <c r="N2" s="51"/>
      <c r="O2" s="51"/>
      <c r="P2" s="51"/>
      <c r="Q2" s="51"/>
      <c r="R2" s="51"/>
      <c r="S2" s="51"/>
      <c r="T2" s="51"/>
    </row>
    <row r="3" spans="1:20" ht="25.8" customHeight="1" x14ac:dyDescent="0.3">
      <c r="A3" s="54" t="s">
        <v>1</v>
      </c>
      <c r="B3" s="66" t="s">
        <v>20</v>
      </c>
      <c r="C3" s="67"/>
      <c r="D3" s="67"/>
      <c r="E3" s="67"/>
      <c r="F3" s="67"/>
      <c r="G3" s="67"/>
      <c r="H3" s="67"/>
      <c r="I3" s="67"/>
      <c r="J3" s="67"/>
      <c r="K3" s="67"/>
      <c r="L3" s="67"/>
      <c r="M3" s="68"/>
      <c r="N3" s="69" t="s">
        <v>19</v>
      </c>
      <c r="O3" s="70"/>
      <c r="P3" s="70"/>
      <c r="Q3" s="70"/>
      <c r="R3" s="71"/>
      <c r="S3" s="69" t="s">
        <v>21</v>
      </c>
      <c r="T3" s="75"/>
    </row>
    <row r="4" spans="1:20" ht="20.399999999999999" customHeight="1" x14ac:dyDescent="0.3">
      <c r="A4" s="55"/>
      <c r="B4" s="57" t="s">
        <v>2</v>
      </c>
      <c r="C4" s="77" t="s">
        <v>3</v>
      </c>
      <c r="D4" s="78"/>
      <c r="E4" s="78"/>
      <c r="F4" s="78"/>
      <c r="G4" s="78"/>
      <c r="H4" s="78"/>
      <c r="I4" s="78"/>
      <c r="J4" s="79"/>
      <c r="K4" s="60" t="s">
        <v>23</v>
      </c>
      <c r="L4" s="60" t="s">
        <v>4</v>
      </c>
      <c r="M4" s="60" t="s">
        <v>5</v>
      </c>
      <c r="N4" s="72"/>
      <c r="O4" s="73"/>
      <c r="P4" s="73"/>
      <c r="Q4" s="73"/>
      <c r="R4" s="74"/>
      <c r="S4" s="72"/>
      <c r="T4" s="76"/>
    </row>
    <row r="5" spans="1:20" ht="28.95" customHeight="1" x14ac:dyDescent="0.3">
      <c r="A5" s="55"/>
      <c r="B5" s="58"/>
      <c r="C5" s="57" t="s">
        <v>2</v>
      </c>
      <c r="D5" s="77" t="s">
        <v>22</v>
      </c>
      <c r="E5" s="78"/>
      <c r="F5" s="78"/>
      <c r="G5" s="78"/>
      <c r="H5" s="78"/>
      <c r="I5" s="79"/>
      <c r="J5" s="60" t="s">
        <v>6</v>
      </c>
      <c r="K5" s="61"/>
      <c r="L5" s="61"/>
      <c r="M5" s="61"/>
      <c r="N5" s="28" t="s">
        <v>24</v>
      </c>
      <c r="O5" s="29"/>
      <c r="P5" s="30"/>
      <c r="Q5" s="60" t="s">
        <v>25</v>
      </c>
      <c r="R5" s="60" t="s">
        <v>7</v>
      </c>
      <c r="S5" s="60" t="s">
        <v>8</v>
      </c>
      <c r="T5" s="63" t="s">
        <v>9</v>
      </c>
    </row>
    <row r="6" spans="1:20" x14ac:dyDescent="0.3">
      <c r="A6" s="55"/>
      <c r="B6" s="58"/>
      <c r="C6" s="58"/>
      <c r="D6" s="57" t="s">
        <v>2</v>
      </c>
      <c r="E6" s="60" t="s">
        <v>10</v>
      </c>
      <c r="F6" s="28" t="s">
        <v>11</v>
      </c>
      <c r="G6" s="29"/>
      <c r="H6" s="29"/>
      <c r="I6" s="30"/>
      <c r="J6" s="61"/>
      <c r="K6" s="61"/>
      <c r="L6" s="61"/>
      <c r="M6" s="61"/>
      <c r="N6" s="57" t="s">
        <v>2</v>
      </c>
      <c r="O6" s="60" t="s">
        <v>12</v>
      </c>
      <c r="P6" s="60" t="s">
        <v>13</v>
      </c>
      <c r="Q6" s="61"/>
      <c r="R6" s="61"/>
      <c r="S6" s="61"/>
      <c r="T6" s="64"/>
    </row>
    <row r="7" spans="1:20" ht="27.6" customHeight="1" x14ac:dyDescent="0.3">
      <c r="A7" s="56"/>
      <c r="B7" s="59"/>
      <c r="C7" s="59"/>
      <c r="D7" s="59"/>
      <c r="E7" s="62"/>
      <c r="F7" s="49" t="s">
        <v>2</v>
      </c>
      <c r="G7" s="31" t="s">
        <v>12</v>
      </c>
      <c r="H7" s="31" t="s">
        <v>13</v>
      </c>
      <c r="I7" s="31" t="s">
        <v>14</v>
      </c>
      <c r="J7" s="62"/>
      <c r="K7" s="62"/>
      <c r="L7" s="62"/>
      <c r="M7" s="62"/>
      <c r="N7" s="59"/>
      <c r="O7" s="62"/>
      <c r="P7" s="62"/>
      <c r="Q7" s="62"/>
      <c r="R7" s="62"/>
      <c r="S7" s="62"/>
      <c r="T7" s="65"/>
    </row>
    <row r="8" spans="1:20" ht="9" customHeight="1" x14ac:dyDescent="0.3">
      <c r="A8" s="2">
        <v>1994</v>
      </c>
      <c r="B8" s="7">
        <f>C8+K8+L8+M8</f>
        <v>291404</v>
      </c>
      <c r="C8" s="8">
        <f>D8+J8</f>
        <v>46643</v>
      </c>
      <c r="D8" s="8">
        <f>E8+F8</f>
        <v>6294</v>
      </c>
      <c r="E8" s="9">
        <v>4788.5</v>
      </c>
      <c r="F8" s="8">
        <f>G8+H8</f>
        <v>1505.5</v>
      </c>
      <c r="G8" s="9">
        <v>536.5</v>
      </c>
      <c r="H8" s="10">
        <v>969</v>
      </c>
      <c r="I8" s="11">
        <v>10.756</v>
      </c>
      <c r="J8" s="12">
        <v>40349</v>
      </c>
      <c r="K8" s="13">
        <v>56062</v>
      </c>
      <c r="L8" s="13">
        <v>138163</v>
      </c>
      <c r="M8" s="13">
        <v>50536</v>
      </c>
      <c r="N8" s="14">
        <f>O8+P8</f>
        <v>93868</v>
      </c>
      <c r="O8" s="15">
        <v>85605</v>
      </c>
      <c r="P8" s="16">
        <v>8263</v>
      </c>
      <c r="Q8" s="16">
        <v>137253</v>
      </c>
      <c r="R8" s="16">
        <v>60283</v>
      </c>
      <c r="S8" s="9">
        <v>43</v>
      </c>
      <c r="T8" s="17">
        <v>57</v>
      </c>
    </row>
    <row r="9" spans="1:20" ht="9" customHeight="1" x14ac:dyDescent="0.3">
      <c r="A9" s="2">
        <v>1995</v>
      </c>
      <c r="B9" s="7">
        <f t="shared" ref="B9:B30" si="0">C9+K9+L9+M9</f>
        <v>293216</v>
      </c>
      <c r="C9" s="8">
        <f t="shared" ref="C9:C30" si="1">D9+J9</f>
        <v>46959</v>
      </c>
      <c r="D9" s="8">
        <f t="shared" ref="D9:D28" si="2">E9+F9</f>
        <v>6308</v>
      </c>
      <c r="E9" s="9">
        <v>4832</v>
      </c>
      <c r="F9" s="8">
        <f t="shared" ref="F9:F30" si="3">G9+H9</f>
        <v>1476</v>
      </c>
      <c r="G9" s="9">
        <v>508</v>
      </c>
      <c r="H9" s="10">
        <v>968</v>
      </c>
      <c r="I9" s="11">
        <v>10.861000000000001</v>
      </c>
      <c r="J9" s="12">
        <v>40651</v>
      </c>
      <c r="K9" s="13">
        <v>56901</v>
      </c>
      <c r="L9" s="13">
        <v>138754</v>
      </c>
      <c r="M9" s="13">
        <v>50602</v>
      </c>
      <c r="N9" s="14">
        <f t="shared" ref="N9:N30" si="4">O9+P9</f>
        <v>95916</v>
      </c>
      <c r="O9" s="15">
        <v>87467</v>
      </c>
      <c r="P9" s="16">
        <v>8449</v>
      </c>
      <c r="Q9" s="16">
        <v>136916</v>
      </c>
      <c r="R9" s="16">
        <v>60384</v>
      </c>
      <c r="S9" s="9">
        <v>45</v>
      </c>
      <c r="T9" s="17">
        <v>55</v>
      </c>
    </row>
    <row r="10" spans="1:20" ht="9" customHeight="1" x14ac:dyDescent="0.3">
      <c r="A10" s="2">
        <v>1996</v>
      </c>
      <c r="B10" s="7">
        <f t="shared" si="0"/>
        <v>297403</v>
      </c>
      <c r="C10" s="8">
        <f t="shared" si="1"/>
        <v>47370</v>
      </c>
      <c r="D10" s="8">
        <f t="shared" si="2"/>
        <v>6356</v>
      </c>
      <c r="E10" s="9">
        <v>4663</v>
      </c>
      <c r="F10" s="8">
        <f t="shared" si="3"/>
        <v>1693</v>
      </c>
      <c r="G10" s="9">
        <v>725</v>
      </c>
      <c r="H10" s="10">
        <v>968</v>
      </c>
      <c r="I10" s="11">
        <v>10.861000000000001</v>
      </c>
      <c r="J10" s="12">
        <v>41014</v>
      </c>
      <c r="K10" s="13">
        <v>59258</v>
      </c>
      <c r="L10" s="13">
        <v>140343</v>
      </c>
      <c r="M10" s="13">
        <v>50432</v>
      </c>
      <c r="N10" s="14">
        <f t="shared" si="4"/>
        <v>98717</v>
      </c>
      <c r="O10" s="15">
        <v>89805</v>
      </c>
      <c r="P10" s="16">
        <v>8912</v>
      </c>
      <c r="Q10" s="16">
        <v>138480</v>
      </c>
      <c r="R10" s="16">
        <v>60206</v>
      </c>
      <c r="S10" s="9">
        <v>49</v>
      </c>
      <c r="T10" s="17">
        <v>51</v>
      </c>
    </row>
    <row r="11" spans="1:20" ht="9" customHeight="1" x14ac:dyDescent="0.3">
      <c r="A11" s="2">
        <v>1997</v>
      </c>
      <c r="B11" s="7">
        <f t="shared" si="0"/>
        <v>302753</v>
      </c>
      <c r="C11" s="8">
        <f t="shared" si="1"/>
        <v>47805</v>
      </c>
      <c r="D11" s="8">
        <f t="shared" si="2"/>
        <v>6394</v>
      </c>
      <c r="E11" s="9">
        <v>4700.7</v>
      </c>
      <c r="F11" s="8">
        <f t="shared" si="3"/>
        <v>1693.3</v>
      </c>
      <c r="G11" s="9">
        <v>725.3</v>
      </c>
      <c r="H11" s="10">
        <v>968</v>
      </c>
      <c r="I11" s="11">
        <v>10.781000000000001</v>
      </c>
      <c r="J11" s="12">
        <v>41411</v>
      </c>
      <c r="K11" s="13">
        <v>60984</v>
      </c>
      <c r="L11" s="13">
        <v>142733</v>
      </c>
      <c r="M11" s="13">
        <v>51231</v>
      </c>
      <c r="N11" s="14">
        <f t="shared" si="4"/>
        <v>102250</v>
      </c>
      <c r="O11" s="15">
        <v>92955</v>
      </c>
      <c r="P11" s="16">
        <v>9295</v>
      </c>
      <c r="Q11" s="16">
        <v>137489</v>
      </c>
      <c r="R11" s="16">
        <v>63014</v>
      </c>
      <c r="S11" s="9">
        <v>49</v>
      </c>
      <c r="T11" s="17">
        <v>51</v>
      </c>
    </row>
    <row r="12" spans="1:20" ht="9" customHeight="1" x14ac:dyDescent="0.3">
      <c r="A12" s="2">
        <v>1998</v>
      </c>
      <c r="B12" s="7">
        <f t="shared" si="0"/>
        <v>308941</v>
      </c>
      <c r="C12" s="8">
        <f t="shared" si="1"/>
        <v>48041</v>
      </c>
      <c r="D12" s="8">
        <f t="shared" si="2"/>
        <v>6388</v>
      </c>
      <c r="E12" s="9">
        <v>1576.1999999999998</v>
      </c>
      <c r="F12" s="8">
        <f t="shared" si="3"/>
        <v>4811.8</v>
      </c>
      <c r="G12" s="9">
        <v>993.3</v>
      </c>
      <c r="H12" s="10">
        <v>3818.5</v>
      </c>
      <c r="I12" s="11">
        <v>14.641999999999999</v>
      </c>
      <c r="J12" s="12">
        <v>41653</v>
      </c>
      <c r="K12" s="13">
        <v>61872</v>
      </c>
      <c r="L12" s="13">
        <v>146612</v>
      </c>
      <c r="M12" s="13">
        <v>52416</v>
      </c>
      <c r="N12" s="14">
        <f t="shared" si="4"/>
        <v>104023</v>
      </c>
      <c r="O12" s="15">
        <v>94589</v>
      </c>
      <c r="P12" s="16">
        <v>9434</v>
      </c>
      <c r="Q12" s="16">
        <v>140694</v>
      </c>
      <c r="R12" s="16">
        <v>64224</v>
      </c>
      <c r="S12" s="9">
        <v>53</v>
      </c>
      <c r="T12" s="17">
        <v>47</v>
      </c>
    </row>
    <row r="13" spans="1:20" ht="9" customHeight="1" x14ac:dyDescent="0.3">
      <c r="A13" s="2">
        <v>1999</v>
      </c>
      <c r="B13" s="7">
        <f t="shared" si="0"/>
        <v>318673.90000000002</v>
      </c>
      <c r="C13" s="8">
        <f t="shared" si="1"/>
        <v>48194.9</v>
      </c>
      <c r="D13" s="8">
        <f t="shared" si="2"/>
        <v>6429.9</v>
      </c>
      <c r="E13" s="9">
        <v>1516</v>
      </c>
      <c r="F13" s="8">
        <f t="shared" si="3"/>
        <v>4913.8999999999996</v>
      </c>
      <c r="G13" s="9">
        <v>993.3</v>
      </c>
      <c r="H13" s="10">
        <v>3920.6</v>
      </c>
      <c r="I13" s="11">
        <v>18.303000000000001</v>
      </c>
      <c r="J13" s="12">
        <v>41765</v>
      </c>
      <c r="K13" s="13">
        <v>62344</v>
      </c>
      <c r="L13" s="13">
        <v>155143</v>
      </c>
      <c r="M13" s="13">
        <v>52992</v>
      </c>
      <c r="N13" s="14">
        <f t="shared" si="4"/>
        <v>108074</v>
      </c>
      <c r="O13" s="15">
        <v>98019</v>
      </c>
      <c r="P13" s="16">
        <v>10055</v>
      </c>
      <c r="Q13" s="16">
        <v>145907</v>
      </c>
      <c r="R13" s="16">
        <v>64692</v>
      </c>
      <c r="S13" s="9">
        <v>57</v>
      </c>
      <c r="T13" s="17">
        <v>43</v>
      </c>
    </row>
    <row r="14" spans="1:20" ht="9" customHeight="1" x14ac:dyDescent="0.3">
      <c r="A14" s="2">
        <v>2000</v>
      </c>
      <c r="B14" s="7">
        <f t="shared" si="0"/>
        <v>323064.5</v>
      </c>
      <c r="C14" s="8">
        <f t="shared" si="1"/>
        <v>48463.5</v>
      </c>
      <c r="D14" s="8">
        <f t="shared" si="2"/>
        <v>6597.5</v>
      </c>
      <c r="E14" s="9">
        <v>1883</v>
      </c>
      <c r="F14" s="8">
        <f t="shared" si="3"/>
        <v>4714.5</v>
      </c>
      <c r="G14" s="9">
        <v>851</v>
      </c>
      <c r="H14" s="10">
        <v>3863.5</v>
      </c>
      <c r="I14" s="11">
        <v>22</v>
      </c>
      <c r="J14" s="12">
        <v>41866</v>
      </c>
      <c r="K14" s="13">
        <v>64706</v>
      </c>
      <c r="L14" s="13">
        <v>149338</v>
      </c>
      <c r="M14" s="13">
        <v>60557</v>
      </c>
      <c r="N14" s="14">
        <f t="shared" si="4"/>
        <v>108488</v>
      </c>
      <c r="O14" s="15">
        <v>98275</v>
      </c>
      <c r="P14" s="16">
        <v>10213</v>
      </c>
      <c r="Q14" s="16">
        <v>145279</v>
      </c>
      <c r="R14" s="16">
        <v>69298</v>
      </c>
      <c r="S14" s="9">
        <v>61</v>
      </c>
      <c r="T14" s="17">
        <v>39</v>
      </c>
    </row>
    <row r="15" spans="1:20" ht="9" customHeight="1" x14ac:dyDescent="0.3">
      <c r="A15" s="2">
        <v>2001</v>
      </c>
      <c r="B15" s="7">
        <f t="shared" si="0"/>
        <v>330005</v>
      </c>
      <c r="C15" s="8">
        <f t="shared" si="1"/>
        <v>48404</v>
      </c>
      <c r="D15" s="8">
        <f t="shared" si="2"/>
        <v>6759</v>
      </c>
      <c r="E15" s="9">
        <v>1978</v>
      </c>
      <c r="F15" s="8">
        <f t="shared" si="3"/>
        <v>4781</v>
      </c>
      <c r="G15" s="9">
        <v>918</v>
      </c>
      <c r="H15" s="10">
        <v>3863</v>
      </c>
      <c r="I15" s="11">
        <v>25.7</v>
      </c>
      <c r="J15" s="12">
        <v>41645</v>
      </c>
      <c r="K15" s="13">
        <v>65553</v>
      </c>
      <c r="L15" s="13">
        <v>150917</v>
      </c>
      <c r="M15" s="13">
        <v>65131</v>
      </c>
      <c r="N15" s="14">
        <f t="shared" si="4"/>
        <v>110910</v>
      </c>
      <c r="O15" s="15">
        <v>100562</v>
      </c>
      <c r="P15" s="16">
        <v>10348</v>
      </c>
      <c r="Q15" s="16">
        <v>147474</v>
      </c>
      <c r="R15" s="16">
        <v>71621</v>
      </c>
      <c r="S15" s="9">
        <v>66</v>
      </c>
      <c r="T15" s="17">
        <v>34</v>
      </c>
    </row>
    <row r="16" spans="1:20" ht="9" customHeight="1" x14ac:dyDescent="0.3">
      <c r="A16" s="2">
        <v>2002</v>
      </c>
      <c r="B16" s="7">
        <f t="shared" si="0"/>
        <v>337168</v>
      </c>
      <c r="C16" s="8">
        <f t="shared" si="1"/>
        <v>48524</v>
      </c>
      <c r="D16" s="8">
        <f t="shared" si="2"/>
        <v>6987</v>
      </c>
      <c r="E16" s="9">
        <v>2096</v>
      </c>
      <c r="F16" s="8">
        <f t="shared" si="3"/>
        <v>4891</v>
      </c>
      <c r="G16" s="9">
        <v>1002</v>
      </c>
      <c r="H16" s="10">
        <v>3889</v>
      </c>
      <c r="I16" s="11">
        <v>25.7</v>
      </c>
      <c r="J16" s="12">
        <v>41537</v>
      </c>
      <c r="K16" s="13">
        <v>66586</v>
      </c>
      <c r="L16" s="13">
        <v>153294</v>
      </c>
      <c r="M16" s="13">
        <v>68764</v>
      </c>
      <c r="N16" s="14">
        <f t="shared" si="4"/>
        <v>113125</v>
      </c>
      <c r="O16" s="15">
        <v>102988</v>
      </c>
      <c r="P16" s="16">
        <v>10137</v>
      </c>
      <c r="Q16" s="16">
        <v>148586</v>
      </c>
      <c r="R16" s="16">
        <v>75457</v>
      </c>
      <c r="S16" s="9">
        <v>70</v>
      </c>
      <c r="T16" s="17">
        <v>30</v>
      </c>
    </row>
    <row r="17" spans="1:20" ht="9" customHeight="1" x14ac:dyDescent="0.3">
      <c r="A17" s="2">
        <v>2003</v>
      </c>
      <c r="B17" s="7">
        <f t="shared" si="0"/>
        <v>349038</v>
      </c>
      <c r="C17" s="8">
        <f t="shared" si="1"/>
        <v>48434</v>
      </c>
      <c r="D17" s="8">
        <f t="shared" si="2"/>
        <v>6980</v>
      </c>
      <c r="E17" s="9">
        <v>1841</v>
      </c>
      <c r="F17" s="8">
        <f t="shared" si="3"/>
        <v>5139</v>
      </c>
      <c r="G17" s="9">
        <v>1250</v>
      </c>
      <c r="H17" s="10">
        <v>3889</v>
      </c>
      <c r="I17" s="11">
        <v>25.7</v>
      </c>
      <c r="J17" s="12">
        <v>41454</v>
      </c>
      <c r="K17" s="13">
        <v>74139</v>
      </c>
      <c r="L17" s="13">
        <v>159545</v>
      </c>
      <c r="M17" s="13">
        <v>66920</v>
      </c>
      <c r="N17" s="14">
        <f t="shared" si="4"/>
        <v>117023</v>
      </c>
      <c r="O17" s="15">
        <v>106445</v>
      </c>
      <c r="P17" s="16">
        <v>10578</v>
      </c>
      <c r="Q17" s="16">
        <v>151433</v>
      </c>
      <c r="R17" s="16">
        <v>80581</v>
      </c>
      <c r="S17" s="9">
        <v>72</v>
      </c>
      <c r="T17" s="17">
        <v>28</v>
      </c>
    </row>
    <row r="18" spans="1:20" ht="9" customHeight="1" x14ac:dyDescent="0.3">
      <c r="A18" s="2">
        <v>2004</v>
      </c>
      <c r="B18" s="7">
        <f t="shared" si="0"/>
        <v>352076</v>
      </c>
      <c r="C18" s="8">
        <f t="shared" si="1"/>
        <v>48579</v>
      </c>
      <c r="D18" s="8">
        <f t="shared" si="2"/>
        <v>7423</v>
      </c>
      <c r="E18" s="9">
        <v>2460</v>
      </c>
      <c r="F18" s="8">
        <f t="shared" si="3"/>
        <v>4963</v>
      </c>
      <c r="G18" s="9">
        <v>1097</v>
      </c>
      <c r="H18" s="10">
        <v>3866</v>
      </c>
      <c r="I18" s="11">
        <v>21.9</v>
      </c>
      <c r="J18" s="12">
        <v>41156</v>
      </c>
      <c r="K18" s="13">
        <v>75217</v>
      </c>
      <c r="L18" s="13">
        <v>165132</v>
      </c>
      <c r="M18" s="13">
        <v>63148</v>
      </c>
      <c r="N18" s="14">
        <f t="shared" si="4"/>
        <v>116927</v>
      </c>
      <c r="O18" s="15">
        <v>105954</v>
      </c>
      <c r="P18" s="16">
        <v>10973</v>
      </c>
      <c r="Q18" s="16">
        <v>156501</v>
      </c>
      <c r="R18" s="16">
        <v>78648</v>
      </c>
      <c r="S18" s="9">
        <v>75</v>
      </c>
      <c r="T18" s="17">
        <v>25</v>
      </c>
    </row>
    <row r="19" spans="1:20" ht="9" customHeight="1" x14ac:dyDescent="0.3">
      <c r="A19" s="3">
        <v>2005</v>
      </c>
      <c r="B19" s="7">
        <f t="shared" si="0"/>
        <v>355795.41399999999</v>
      </c>
      <c r="C19" s="8">
        <f t="shared" si="1"/>
        <v>48361.414000000004</v>
      </c>
      <c r="D19" s="8">
        <f t="shared" si="2"/>
        <v>7408.4140000000007</v>
      </c>
      <c r="E19" s="18">
        <v>2518</v>
      </c>
      <c r="F19" s="8">
        <f t="shared" si="3"/>
        <v>4890.4140000000007</v>
      </c>
      <c r="G19" s="9">
        <v>1198.9169999999999</v>
      </c>
      <c r="H19" s="10">
        <v>3691.4970000000003</v>
      </c>
      <c r="I19" s="19">
        <v>20.9</v>
      </c>
      <c r="J19" s="12">
        <v>40953</v>
      </c>
      <c r="K19" s="13">
        <v>71032</v>
      </c>
      <c r="L19" s="13">
        <v>163516</v>
      </c>
      <c r="M19" s="13">
        <v>72886</v>
      </c>
      <c r="N19" s="14">
        <f t="shared" si="4"/>
        <v>122678</v>
      </c>
      <c r="O19" s="15">
        <v>111447</v>
      </c>
      <c r="P19" s="16">
        <v>11231</v>
      </c>
      <c r="Q19" s="16">
        <v>153065</v>
      </c>
      <c r="R19" s="16">
        <v>80053</v>
      </c>
      <c r="S19" s="9">
        <v>78</v>
      </c>
      <c r="T19" s="17">
        <v>22</v>
      </c>
    </row>
    <row r="20" spans="1:20" ht="9" customHeight="1" x14ac:dyDescent="0.3">
      <c r="A20" s="3">
        <v>2006</v>
      </c>
      <c r="B20" s="7">
        <f t="shared" si="0"/>
        <v>356945</v>
      </c>
      <c r="C20" s="8">
        <f t="shared" si="1"/>
        <v>48319</v>
      </c>
      <c r="D20" s="8">
        <f t="shared" si="2"/>
        <v>7558</v>
      </c>
      <c r="E20" s="18">
        <v>2646</v>
      </c>
      <c r="F20" s="8">
        <f t="shared" si="3"/>
        <v>4912</v>
      </c>
      <c r="G20" s="9">
        <v>1230</v>
      </c>
      <c r="H20" s="10">
        <v>3682</v>
      </c>
      <c r="I20" s="11">
        <v>16.8</v>
      </c>
      <c r="J20" s="12">
        <v>40761</v>
      </c>
      <c r="K20" s="13">
        <v>72179</v>
      </c>
      <c r="L20" s="13">
        <v>167877</v>
      </c>
      <c r="M20" s="13">
        <v>68570</v>
      </c>
      <c r="N20" s="14">
        <f t="shared" si="4"/>
        <v>123354</v>
      </c>
      <c r="O20" s="15">
        <v>112026</v>
      </c>
      <c r="P20" s="16">
        <v>11328</v>
      </c>
      <c r="Q20" s="16">
        <v>154496</v>
      </c>
      <c r="R20" s="16">
        <v>79095</v>
      </c>
      <c r="S20" s="9">
        <v>76</v>
      </c>
      <c r="T20" s="17">
        <v>24</v>
      </c>
    </row>
    <row r="21" spans="1:20" ht="9" customHeight="1" x14ac:dyDescent="0.3">
      <c r="A21" s="3">
        <v>2007</v>
      </c>
      <c r="B21" s="7">
        <f t="shared" si="0"/>
        <v>360075</v>
      </c>
      <c r="C21" s="8">
        <f t="shared" si="1"/>
        <v>48475</v>
      </c>
      <c r="D21" s="8">
        <f t="shared" si="2"/>
        <v>7844</v>
      </c>
      <c r="E21" s="18">
        <v>3514</v>
      </c>
      <c r="F21" s="8">
        <f t="shared" si="3"/>
        <v>4330</v>
      </c>
      <c r="G21" s="9">
        <v>1194</v>
      </c>
      <c r="H21" s="10">
        <v>3136</v>
      </c>
      <c r="I21" s="11">
        <v>16.600000000000001</v>
      </c>
      <c r="J21" s="12">
        <v>40631</v>
      </c>
      <c r="K21" s="13">
        <v>73874</v>
      </c>
      <c r="L21" s="13">
        <v>171157</v>
      </c>
      <c r="M21" s="13">
        <v>66569</v>
      </c>
      <c r="N21" s="14">
        <f t="shared" si="4"/>
        <v>127173</v>
      </c>
      <c r="O21" s="15">
        <v>115557</v>
      </c>
      <c r="P21" s="16">
        <v>11616</v>
      </c>
      <c r="Q21" s="16">
        <v>156184</v>
      </c>
      <c r="R21" s="16">
        <v>76718</v>
      </c>
      <c r="S21" s="9">
        <v>78</v>
      </c>
      <c r="T21" s="17">
        <v>22</v>
      </c>
    </row>
    <row r="22" spans="1:20" ht="9" customHeight="1" x14ac:dyDescent="0.3">
      <c r="A22" s="3">
        <v>2008</v>
      </c>
      <c r="B22" s="7">
        <f t="shared" si="0"/>
        <v>364612</v>
      </c>
      <c r="C22" s="8">
        <f t="shared" si="1"/>
        <v>48627</v>
      </c>
      <c r="D22" s="8">
        <f t="shared" si="2"/>
        <v>8064</v>
      </c>
      <c r="E22" s="18">
        <v>3798</v>
      </c>
      <c r="F22" s="8">
        <f t="shared" si="3"/>
        <v>4266</v>
      </c>
      <c r="G22" s="9">
        <v>1130</v>
      </c>
      <c r="H22" s="10">
        <v>3136</v>
      </c>
      <c r="I22" s="11">
        <v>16.600000000000001</v>
      </c>
      <c r="J22" s="12">
        <v>40563</v>
      </c>
      <c r="K22" s="13">
        <v>76428</v>
      </c>
      <c r="L22" s="13">
        <v>166415</v>
      </c>
      <c r="M22" s="13">
        <v>73142</v>
      </c>
      <c r="N22" s="14">
        <f t="shared" si="4"/>
        <v>131245</v>
      </c>
      <c r="O22" s="15">
        <v>119271</v>
      </c>
      <c r="P22" s="16">
        <v>11974</v>
      </c>
      <c r="Q22" s="16">
        <v>151288</v>
      </c>
      <c r="R22" s="16">
        <v>82079</v>
      </c>
      <c r="S22" s="9">
        <v>80</v>
      </c>
      <c r="T22" s="17">
        <v>20</v>
      </c>
    </row>
    <row r="23" spans="1:20" ht="9" customHeight="1" x14ac:dyDescent="0.3">
      <c r="A23" s="3">
        <v>2009</v>
      </c>
      <c r="B23" s="7">
        <f t="shared" si="0"/>
        <v>366807</v>
      </c>
      <c r="C23" s="8">
        <f t="shared" si="1"/>
        <v>48844</v>
      </c>
      <c r="D23" s="8">
        <f t="shared" si="2"/>
        <v>8335</v>
      </c>
      <c r="E23" s="18">
        <v>4207</v>
      </c>
      <c r="F23" s="8">
        <f t="shared" si="3"/>
        <v>4128</v>
      </c>
      <c r="G23" s="9">
        <v>1174</v>
      </c>
      <c r="H23" s="10">
        <v>2954</v>
      </c>
      <c r="I23" s="11">
        <v>16.600000000000001</v>
      </c>
      <c r="J23" s="12">
        <v>40509</v>
      </c>
      <c r="K23" s="13">
        <v>78267</v>
      </c>
      <c r="L23" s="13">
        <v>165558</v>
      </c>
      <c r="M23" s="13">
        <v>74138</v>
      </c>
      <c r="N23" s="14">
        <f t="shared" si="4"/>
        <v>136157</v>
      </c>
      <c r="O23" s="15">
        <v>124185</v>
      </c>
      <c r="P23" s="16">
        <v>11972</v>
      </c>
      <c r="Q23" s="16">
        <v>147714</v>
      </c>
      <c r="R23" s="16">
        <v>82935.78</v>
      </c>
      <c r="S23" s="9">
        <v>78</v>
      </c>
      <c r="T23" s="17">
        <v>20</v>
      </c>
    </row>
    <row r="24" spans="1:20" ht="9" customHeight="1" x14ac:dyDescent="0.3">
      <c r="A24" s="3">
        <v>2010</v>
      </c>
      <c r="B24" s="7">
        <f t="shared" si="0"/>
        <v>371936</v>
      </c>
      <c r="C24" s="8">
        <f t="shared" si="1"/>
        <v>48972</v>
      </c>
      <c r="D24" s="8">
        <f t="shared" si="2"/>
        <v>8397</v>
      </c>
      <c r="E24" s="18">
        <v>4269</v>
      </c>
      <c r="F24" s="8">
        <f t="shared" si="3"/>
        <v>4128</v>
      </c>
      <c r="G24" s="9">
        <v>1174</v>
      </c>
      <c r="H24" s="10">
        <v>2954</v>
      </c>
      <c r="I24" s="11">
        <v>16.899999999999999</v>
      </c>
      <c r="J24" s="12">
        <v>40575</v>
      </c>
      <c r="K24" s="13">
        <v>79264</v>
      </c>
      <c r="L24" s="13">
        <v>169354</v>
      </c>
      <c r="M24" s="13">
        <v>74346</v>
      </c>
      <c r="N24" s="14">
        <f t="shared" si="4"/>
        <v>138404</v>
      </c>
      <c r="O24" s="15">
        <v>125764</v>
      </c>
      <c r="P24" s="16">
        <v>12640</v>
      </c>
      <c r="Q24" s="16">
        <v>150404</v>
      </c>
      <c r="R24" s="16">
        <v>83128</v>
      </c>
      <c r="S24" s="9">
        <v>80</v>
      </c>
      <c r="T24" s="17">
        <v>20</v>
      </c>
    </row>
    <row r="25" spans="1:20" ht="9" customHeight="1" x14ac:dyDescent="0.3">
      <c r="A25" s="4">
        <v>2011</v>
      </c>
      <c r="B25" s="7">
        <f t="shared" si="0"/>
        <v>374262</v>
      </c>
      <c r="C25" s="8">
        <f t="shared" si="1"/>
        <v>49102</v>
      </c>
      <c r="D25" s="8">
        <f t="shared" si="2"/>
        <v>8459</v>
      </c>
      <c r="E25" s="18">
        <v>4390</v>
      </c>
      <c r="F25" s="8">
        <f t="shared" si="3"/>
        <v>4069</v>
      </c>
      <c r="G25" s="9">
        <v>1280</v>
      </c>
      <c r="H25" s="10">
        <v>2789</v>
      </c>
      <c r="I25" s="11">
        <v>16.5</v>
      </c>
      <c r="J25" s="12">
        <v>40643</v>
      </c>
      <c r="K25" s="13">
        <v>80774</v>
      </c>
      <c r="L25" s="13">
        <v>169072</v>
      </c>
      <c r="M25" s="13">
        <v>75314</v>
      </c>
      <c r="N25" s="14">
        <f t="shared" si="4"/>
        <v>141361</v>
      </c>
      <c r="O25" s="15">
        <v>128320</v>
      </c>
      <c r="P25" s="16">
        <v>13041</v>
      </c>
      <c r="Q25" s="16">
        <v>148782</v>
      </c>
      <c r="R25" s="16">
        <v>84119</v>
      </c>
      <c r="S25" s="9">
        <v>79</v>
      </c>
      <c r="T25" s="17">
        <v>21</v>
      </c>
    </row>
    <row r="26" spans="1:20" ht="9" customHeight="1" x14ac:dyDescent="0.3">
      <c r="A26" s="4">
        <v>2012</v>
      </c>
      <c r="B26" s="7">
        <f t="shared" si="0"/>
        <v>377660</v>
      </c>
      <c r="C26" s="8">
        <f t="shared" si="1"/>
        <v>49652</v>
      </c>
      <c r="D26" s="8">
        <f>E26+F26</f>
        <v>8900</v>
      </c>
      <c r="E26" s="18">
        <v>5106</v>
      </c>
      <c r="F26" s="8">
        <f t="shared" si="3"/>
        <v>3794</v>
      </c>
      <c r="G26" s="9">
        <v>1074</v>
      </c>
      <c r="H26" s="10">
        <v>2720</v>
      </c>
      <c r="I26" s="11">
        <v>16.5</v>
      </c>
      <c r="J26" s="12">
        <v>40752</v>
      </c>
      <c r="K26" s="13">
        <v>83982</v>
      </c>
      <c r="L26" s="13">
        <v>169429</v>
      </c>
      <c r="M26" s="13">
        <v>74597</v>
      </c>
      <c r="N26" s="14">
        <f t="shared" si="4"/>
        <v>146221</v>
      </c>
      <c r="O26" s="15">
        <v>131722</v>
      </c>
      <c r="P26" s="16">
        <v>14499</v>
      </c>
      <c r="Q26" s="16">
        <v>145576</v>
      </c>
      <c r="R26" s="16">
        <f>11266+74597</f>
        <v>85863</v>
      </c>
      <c r="S26" s="9">
        <v>80</v>
      </c>
      <c r="T26" s="17">
        <v>20</v>
      </c>
    </row>
    <row r="27" spans="1:20" ht="9" customHeight="1" x14ac:dyDescent="0.3">
      <c r="A27" s="5">
        <v>2013</v>
      </c>
      <c r="B27" s="7">
        <f t="shared" si="0"/>
        <v>378922</v>
      </c>
      <c r="C27" s="8">
        <f t="shared" si="1"/>
        <v>49986</v>
      </c>
      <c r="D27" s="8">
        <f t="shared" si="2"/>
        <v>9174</v>
      </c>
      <c r="E27" s="18">
        <v>5310</v>
      </c>
      <c r="F27" s="8">
        <f t="shared" si="3"/>
        <v>3864</v>
      </c>
      <c r="G27" s="9">
        <v>1138</v>
      </c>
      <c r="H27" s="10">
        <v>2726</v>
      </c>
      <c r="I27" s="11">
        <v>16.5</v>
      </c>
      <c r="J27" s="12">
        <v>40812</v>
      </c>
      <c r="K27" s="13">
        <v>85076</v>
      </c>
      <c r="L27" s="13">
        <v>169311</v>
      </c>
      <c r="M27" s="13">
        <v>74549</v>
      </c>
      <c r="N27" s="14">
        <f t="shared" si="4"/>
        <v>148329</v>
      </c>
      <c r="O27" s="15">
        <v>133286</v>
      </c>
      <c r="P27" s="16">
        <v>15043</v>
      </c>
      <c r="Q27" s="16">
        <v>144800</v>
      </c>
      <c r="R27" s="16">
        <v>85795</v>
      </c>
      <c r="S27" s="9">
        <v>82</v>
      </c>
      <c r="T27" s="17">
        <v>18</v>
      </c>
    </row>
    <row r="28" spans="1:20" ht="9" customHeight="1" x14ac:dyDescent="0.3">
      <c r="A28" s="5">
        <v>2014</v>
      </c>
      <c r="B28" s="7">
        <f t="shared" si="0"/>
        <v>389345</v>
      </c>
      <c r="C28" s="8">
        <f t="shared" si="1"/>
        <v>50240</v>
      </c>
      <c r="D28" s="8">
        <f t="shared" si="2"/>
        <v>9457</v>
      </c>
      <c r="E28" s="18">
        <v>5587</v>
      </c>
      <c r="F28" s="8">
        <f t="shared" si="3"/>
        <v>3870</v>
      </c>
      <c r="G28" s="9">
        <v>1118</v>
      </c>
      <c r="H28" s="10">
        <v>2752</v>
      </c>
      <c r="I28" s="11">
        <v>16.399999999999999</v>
      </c>
      <c r="J28" s="12">
        <v>40783</v>
      </c>
      <c r="K28" s="13">
        <v>93521</v>
      </c>
      <c r="L28" s="13">
        <v>175775</v>
      </c>
      <c r="M28" s="13">
        <v>69809</v>
      </c>
      <c r="N28" s="14">
        <f t="shared" si="4"/>
        <v>155239</v>
      </c>
      <c r="O28" s="15">
        <v>139956</v>
      </c>
      <c r="P28" s="16">
        <v>15283</v>
      </c>
      <c r="Q28" s="16">
        <v>152252</v>
      </c>
      <c r="R28" s="16">
        <v>81854</v>
      </c>
      <c r="S28" s="9">
        <v>82</v>
      </c>
      <c r="T28" s="17">
        <v>18</v>
      </c>
    </row>
    <row r="29" spans="1:20" ht="9" customHeight="1" x14ac:dyDescent="0.3">
      <c r="A29" s="5">
        <v>2015</v>
      </c>
      <c r="B29" s="7">
        <f t="shared" si="0"/>
        <v>390266.76400000002</v>
      </c>
      <c r="C29" s="8">
        <f>D29+J29</f>
        <v>50369</v>
      </c>
      <c r="D29" s="8">
        <f>E29+F29</f>
        <v>9669</v>
      </c>
      <c r="E29" s="18">
        <v>5809</v>
      </c>
      <c r="F29" s="8">
        <f t="shared" si="3"/>
        <v>3860</v>
      </c>
      <c r="G29" s="20">
        <v>1152</v>
      </c>
      <c r="H29" s="21">
        <v>2708</v>
      </c>
      <c r="I29" s="22">
        <v>16</v>
      </c>
      <c r="J29" s="23">
        <v>40700</v>
      </c>
      <c r="K29" s="24">
        <v>94982.77</v>
      </c>
      <c r="L29" s="24">
        <v>175520.61</v>
      </c>
      <c r="M29" s="24">
        <v>69394.384000000005</v>
      </c>
      <c r="N29" s="14">
        <f t="shared" si="4"/>
        <v>156762</v>
      </c>
      <c r="O29" s="25">
        <v>141549</v>
      </c>
      <c r="P29" s="26">
        <v>15213</v>
      </c>
      <c r="Q29" s="26">
        <v>152879</v>
      </c>
      <c r="R29" s="26">
        <v>80626</v>
      </c>
      <c r="S29" s="20">
        <v>78</v>
      </c>
      <c r="T29" s="27">
        <v>22</v>
      </c>
    </row>
    <row r="30" spans="1:20" ht="9" customHeight="1" x14ac:dyDescent="0.3">
      <c r="A30" s="6">
        <v>2016</v>
      </c>
      <c r="B30" s="32">
        <f t="shared" si="0"/>
        <v>393471.36</v>
      </c>
      <c r="C30" s="33">
        <f t="shared" si="1"/>
        <v>50496.85</v>
      </c>
      <c r="D30" s="33">
        <f>E30+F30</f>
        <v>9817.85</v>
      </c>
      <c r="E30" s="34">
        <v>5934.3</v>
      </c>
      <c r="F30" s="33">
        <f t="shared" si="3"/>
        <v>3883.55</v>
      </c>
      <c r="G30" s="35">
        <v>1152</v>
      </c>
      <c r="H30" s="36">
        <v>2731.55</v>
      </c>
      <c r="I30" s="37">
        <v>16</v>
      </c>
      <c r="J30" s="38">
        <v>40679</v>
      </c>
      <c r="K30" s="39">
        <v>95854.94</v>
      </c>
      <c r="L30" s="39">
        <v>177657.2</v>
      </c>
      <c r="M30" s="39">
        <v>69462.37</v>
      </c>
      <c r="N30" s="40">
        <f t="shared" si="4"/>
        <v>164493.29</v>
      </c>
      <c r="O30" s="41">
        <v>148858.29</v>
      </c>
      <c r="P30" s="42">
        <v>15635</v>
      </c>
      <c r="Q30" s="42">
        <v>151078</v>
      </c>
      <c r="R30" s="42">
        <v>77899.44</v>
      </c>
      <c r="S30" s="35">
        <v>74</v>
      </c>
      <c r="T30" s="43">
        <v>26</v>
      </c>
    </row>
    <row r="31" spans="1:20" ht="23.4" customHeight="1" x14ac:dyDescent="0.3">
      <c r="A31" s="52" t="s">
        <v>27</v>
      </c>
      <c r="B31" s="53"/>
      <c r="C31" s="53"/>
      <c r="D31" s="53"/>
      <c r="E31" s="53"/>
      <c r="F31" s="53"/>
      <c r="G31" s="53"/>
      <c r="H31" s="53"/>
      <c r="I31" s="53"/>
      <c r="J31" s="53"/>
      <c r="K31" s="53"/>
      <c r="L31" s="53"/>
      <c r="M31" s="53"/>
      <c r="N31" s="53"/>
      <c r="O31" s="53"/>
      <c r="P31" s="53"/>
      <c r="Q31" s="53"/>
      <c r="R31" s="53"/>
      <c r="S31" s="53"/>
      <c r="T31" s="53"/>
    </row>
    <row r="32" spans="1:20" ht="8.5500000000000007" customHeight="1" x14ac:dyDescent="0.3">
      <c r="A32" s="44" t="s">
        <v>15</v>
      </c>
      <c r="B32" s="44"/>
      <c r="C32" s="44"/>
      <c r="D32" s="44"/>
      <c r="E32" s="44"/>
      <c r="F32" s="44"/>
      <c r="G32" s="44"/>
      <c r="H32" s="44"/>
      <c r="I32" s="44"/>
      <c r="J32" s="44"/>
      <c r="K32" s="44"/>
      <c r="L32" s="44"/>
      <c r="M32" s="44"/>
      <c r="N32" s="48"/>
      <c r="O32" s="44"/>
      <c r="P32" s="44"/>
      <c r="Q32" s="44"/>
      <c r="R32" s="44"/>
      <c r="S32" s="44"/>
      <c r="T32" s="44"/>
    </row>
    <row r="33" spans="1:20" ht="8.5500000000000007" customHeight="1" x14ac:dyDescent="0.3">
      <c r="A33" s="45" t="s">
        <v>16</v>
      </c>
      <c r="B33" s="45"/>
      <c r="C33" s="45"/>
      <c r="D33" s="45"/>
      <c r="E33" s="45"/>
      <c r="F33" s="45"/>
      <c r="G33" s="45"/>
      <c r="H33" s="45"/>
      <c r="I33" s="45"/>
      <c r="J33" s="45"/>
      <c r="K33" s="45"/>
      <c r="L33" s="44"/>
      <c r="M33" s="44"/>
      <c r="N33" s="44"/>
      <c r="O33" s="44"/>
      <c r="P33" s="44"/>
      <c r="Q33" s="44"/>
      <c r="R33" s="44"/>
      <c r="S33" s="44"/>
      <c r="T33" s="44"/>
    </row>
    <row r="34" spans="1:20" ht="8.5500000000000007" customHeight="1" x14ac:dyDescent="0.3">
      <c r="A34" s="47" t="s">
        <v>17</v>
      </c>
      <c r="B34" s="45"/>
      <c r="C34" s="45"/>
      <c r="D34" s="45"/>
      <c r="E34" s="45"/>
      <c r="F34" s="45"/>
      <c r="G34" s="45"/>
      <c r="H34" s="45"/>
      <c r="I34" s="45"/>
      <c r="J34" s="45"/>
      <c r="K34" s="45"/>
      <c r="L34" s="44"/>
      <c r="M34" s="44"/>
      <c r="N34" s="44"/>
      <c r="O34" s="44"/>
      <c r="P34" s="44"/>
      <c r="Q34" s="44"/>
      <c r="R34" s="44"/>
      <c r="S34" s="44"/>
      <c r="T34" s="44"/>
    </row>
    <row r="35" spans="1:20" s="46" customFormat="1" ht="10.8" customHeight="1" x14ac:dyDescent="0.3">
      <c r="A35" s="47" t="s">
        <v>18</v>
      </c>
      <c r="B35" s="47"/>
      <c r="C35" s="47"/>
      <c r="D35" s="47"/>
      <c r="E35" s="47"/>
      <c r="F35" s="47"/>
      <c r="G35" s="47"/>
      <c r="H35" s="47"/>
      <c r="I35" s="47"/>
      <c r="J35" s="47"/>
      <c r="K35" s="47"/>
      <c r="L35" s="47"/>
      <c r="M35" s="47"/>
      <c r="N35" s="47"/>
      <c r="O35" s="47"/>
      <c r="P35" s="47"/>
      <c r="Q35" s="47"/>
      <c r="R35" s="47"/>
      <c r="S35" s="47"/>
      <c r="T35" s="47"/>
    </row>
  </sheetData>
  <mergeCells count="24">
    <mergeCell ref="B3:M3"/>
    <mergeCell ref="N3:R4"/>
    <mergeCell ref="S3:T4"/>
    <mergeCell ref="P6:P7"/>
    <mergeCell ref="M4:M7"/>
    <mergeCell ref="O6:O7"/>
    <mergeCell ref="C4:J4"/>
    <mergeCell ref="D5:I5"/>
    <mergeCell ref="A1:T1"/>
    <mergeCell ref="A2:T2"/>
    <mergeCell ref="A31:T31"/>
    <mergeCell ref="A3:A7"/>
    <mergeCell ref="B4:B7"/>
    <mergeCell ref="L4:L7"/>
    <mergeCell ref="C5:C7"/>
    <mergeCell ref="J5:J7"/>
    <mergeCell ref="Q5:Q7"/>
    <mergeCell ref="R5:R7"/>
    <mergeCell ref="S5:S7"/>
    <mergeCell ref="K4:K7"/>
    <mergeCell ref="T5:T7"/>
    <mergeCell ref="D6:D7"/>
    <mergeCell ref="E6:E7"/>
    <mergeCell ref="N6:N7"/>
  </mergeCells>
  <phoneticPr fontId="1" type="noConversion"/>
  <pageMargins left="0.78740157480314965" right="1.5748031496062993" top="0.98425196850393704" bottom="0.98425196850393704" header="0" footer="0"/>
  <pageSetup paperSize="1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M04_564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diana_villalobos</cp:lastModifiedBy>
  <cp:lastPrinted>2017-08-21T22:01:51Z</cp:lastPrinted>
  <dcterms:created xsi:type="dcterms:W3CDTF">2017-06-14T23:27:16Z</dcterms:created>
  <dcterms:modified xsi:type="dcterms:W3CDTF">2017-08-21T22:02:00Z</dcterms:modified>
</cp:coreProperties>
</file>