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arlos_lopezz\Documents\carlos_lopez\01_INF GESTION\01.2_INF DE GOB\IG_2017\00_Sitio\3. Anexo\3.05 Para OPR\1. Anexo Gasto_OPR (paginado)\Excel\"/>
    </mc:Choice>
  </mc:AlternateContent>
  <bookViews>
    <workbookView xWindow="120" yWindow="120" windowWidth="11595" windowHeight="5130"/>
  </bookViews>
  <sheets>
    <sheet name="M04_625" sheetId="5" r:id="rId1"/>
  </sheets>
  <definedNames>
    <definedName name="_xlnm.Print_Area" localSheetId="0">M04_625!$A$1:$H$50</definedName>
  </definedNames>
  <calcPr calcId="152511"/>
</workbook>
</file>

<file path=xl/calcChain.xml><?xml version="1.0" encoding="utf-8"?>
<calcChain xmlns="http://schemas.openxmlformats.org/spreadsheetml/2006/main">
  <c r="D10" i="5" l="1"/>
  <c r="B10" i="5" s="1"/>
  <c r="D11" i="5"/>
  <c r="B11" i="5" s="1"/>
  <c r="D12" i="5"/>
  <c r="B12" i="5" s="1"/>
  <c r="D13" i="5"/>
  <c r="D14" i="5"/>
  <c r="B14" i="5" s="1"/>
  <c r="D15" i="5"/>
  <c r="B15" i="5" s="1"/>
  <c r="D16" i="5"/>
  <c r="B16" i="5" s="1"/>
  <c r="D17" i="5"/>
  <c r="D18" i="5"/>
  <c r="B18" i="5" s="1"/>
  <c r="D19" i="5"/>
  <c r="B19" i="5" s="1"/>
  <c r="D20" i="5"/>
  <c r="B20" i="5" s="1"/>
  <c r="D21" i="5"/>
  <c r="B21" i="5" s="1"/>
  <c r="D22" i="5"/>
  <c r="B22" i="5" s="1"/>
  <c r="D23" i="5"/>
  <c r="B23" i="5" s="1"/>
  <c r="D24" i="5"/>
  <c r="B24" i="5" s="1"/>
  <c r="D25" i="5"/>
  <c r="B25" i="5" s="1"/>
  <c r="D26" i="5"/>
  <c r="B26" i="5" s="1"/>
  <c r="D27" i="5"/>
  <c r="B27" i="5" s="1"/>
  <c r="D28" i="5"/>
  <c r="B28" i="5" s="1"/>
  <c r="D29" i="5"/>
  <c r="B29" i="5" s="1"/>
  <c r="D30" i="5"/>
  <c r="B30" i="5" s="1"/>
  <c r="D31" i="5"/>
  <c r="B31" i="5" s="1"/>
  <c r="D32" i="5"/>
  <c r="B32" i="5" s="1"/>
  <c r="D33" i="5"/>
  <c r="B33" i="5" s="1"/>
  <c r="D34" i="5"/>
  <c r="B34" i="5" s="1"/>
  <c r="D35" i="5"/>
  <c r="B35" i="5" s="1"/>
  <c r="D36" i="5"/>
  <c r="B36" i="5" s="1"/>
  <c r="D37" i="5"/>
  <c r="B37" i="5" s="1"/>
  <c r="D38" i="5"/>
  <c r="B38" i="5" s="1"/>
  <c r="D39" i="5"/>
  <c r="B39" i="5" s="1"/>
  <c r="D40" i="5"/>
  <c r="B40" i="5" s="1"/>
  <c r="D41" i="5"/>
  <c r="B41" i="5" s="1"/>
  <c r="D42" i="5"/>
  <c r="B42" i="5" s="1"/>
  <c r="D43" i="5"/>
  <c r="B43" i="5" s="1"/>
  <c r="D9" i="5"/>
  <c r="G7" i="5"/>
  <c r="B9" i="5"/>
  <c r="C7" i="5"/>
  <c r="B13" i="5"/>
  <c r="B17" i="5"/>
  <c r="E7" i="5"/>
  <c r="F7" i="5"/>
  <c r="H7" i="5"/>
  <c r="D7" i="5" l="1"/>
  <c r="B7" i="5"/>
  <c r="D8" i="5"/>
</calcChain>
</file>

<file path=xl/sharedStrings.xml><?xml version="1.0" encoding="utf-8"?>
<sst xmlns="http://schemas.openxmlformats.org/spreadsheetml/2006/main" count="57" uniqueCount="56">
  <si>
    <t>(Miles de pesos)</t>
  </si>
  <si>
    <t>Entidad Federativa</t>
  </si>
  <si>
    <t xml:space="preserve"> En el país</t>
  </si>
  <si>
    <t xml:space="preserve">  Aguascalientes</t>
  </si>
  <si>
    <t xml:space="preserve">  Baja California </t>
  </si>
  <si>
    <t xml:space="preserve">  Baja California Sur</t>
  </si>
  <si>
    <t xml:space="preserve">  Campeche</t>
  </si>
  <si>
    <t xml:space="preserve">  Coahuila</t>
  </si>
  <si>
    <t xml:space="preserve">  Colima</t>
  </si>
  <si>
    <t xml:space="preserve">  Chiapas</t>
  </si>
  <si>
    <t xml:space="preserve">  Chihuahua</t>
  </si>
  <si>
    <t xml:space="preserve">  Distrito Federal</t>
  </si>
  <si>
    <t xml:space="preserve">  Durango</t>
  </si>
  <si>
    <t xml:space="preserve">  Guanajuato</t>
  </si>
  <si>
    <t xml:space="preserve">  Guerrero</t>
  </si>
  <si>
    <t xml:space="preserve">  Hidalgo</t>
  </si>
  <si>
    <t xml:space="preserve">  Jalisco</t>
  </si>
  <si>
    <t xml:space="preserve">  México</t>
  </si>
  <si>
    <t xml:space="preserve">  Michoacán</t>
  </si>
  <si>
    <t xml:space="preserve">  Morelos</t>
  </si>
  <si>
    <t xml:space="preserve">  Nayarit</t>
  </si>
  <si>
    <t xml:space="preserve">  Nuevo León</t>
  </si>
  <si>
    <t xml:space="preserve">  Oaxaca</t>
  </si>
  <si>
    <t xml:space="preserve">  Puebla</t>
  </si>
  <si>
    <t xml:space="preserve">  Querétaro</t>
  </si>
  <si>
    <t xml:space="preserve">  Quintana Roo</t>
  </si>
  <si>
    <t xml:space="preserve">  San Luis Potosí</t>
  </si>
  <si>
    <t xml:space="preserve">  Sinaloa</t>
  </si>
  <si>
    <t xml:space="preserve">  Sonora</t>
  </si>
  <si>
    <t xml:space="preserve">  Tabasco</t>
  </si>
  <si>
    <t xml:space="preserve">  Tamaulipas</t>
  </si>
  <si>
    <t xml:space="preserve">  Tlaxcala</t>
  </si>
  <si>
    <t xml:space="preserve">  Veracruz</t>
  </si>
  <si>
    <t xml:space="preserve">  Yucatán</t>
  </si>
  <si>
    <t xml:space="preserve">  Zacatecas</t>
  </si>
  <si>
    <t>En el extranjero</t>
  </si>
  <si>
    <t>Total</t>
  </si>
  <si>
    <t>3/ Se refiere a recursos propios.</t>
  </si>
  <si>
    <t>No distribuible</t>
  </si>
  <si>
    <t>geográficamente</t>
  </si>
  <si>
    <t>5/ Se refiere a los recursos fiscales transferidos a los gobiernos estatales y municipales.</t>
  </si>
  <si>
    <t xml:space="preserve">Total </t>
  </si>
  <si>
    <t>Amortización de
PIDIREGAS</t>
  </si>
  <si>
    <t>Inversión física sin amortización de PIDIREGAS</t>
  </si>
  <si>
    <t>1/ Se excluyen las aportaciones al ISSSTE. La suma de los parciales puede no coincidir con los totales debido al redondeo de las cifras.</t>
  </si>
  <si>
    <t xml:space="preserve">               </t>
  </si>
  <si>
    <t>2/ Se refiere a su gasto directo financiado con recursos fiscales, así como con recursos provenientes del BID-BIRF y otros financiamientos externos, y Contraparte Nacional.</t>
  </si>
  <si>
    <t xml:space="preserve">4/ Incluye la inversión financiada con apoyos fiscales del Gobierno Federal, BID-BIRF y otros financiamientos externos, Contraparte Nacional, recursos propios, créditos y cooperaciones.  </t>
  </si>
  <si>
    <t>(Continuación)</t>
  </si>
  <si>
    <r>
      <t>Inversión física federal ejercida por entidad federativa</t>
    </r>
    <r>
      <rPr>
        <b/>
        <vertAlign val="superscript"/>
        <sz val="8.5"/>
        <rFont val="Soberana Sans Light"/>
        <family val="3"/>
      </rPr>
      <t>1/</t>
    </r>
  </si>
  <si>
    <r>
      <t>Entidades de control presupuestario directo</t>
    </r>
    <r>
      <rPr>
        <vertAlign val="superscript"/>
        <sz val="6"/>
        <rFont val="Soberana Sans Light"/>
        <family val="3"/>
      </rPr>
      <t>3/</t>
    </r>
  </si>
  <si>
    <r>
      <t>Entidades de 
control presupuestario indirecto</t>
    </r>
    <r>
      <rPr>
        <vertAlign val="superscript"/>
        <sz val="6"/>
        <rFont val="Soberana Sans Light"/>
        <family val="3"/>
      </rPr>
      <t>4/</t>
    </r>
  </si>
  <si>
    <r>
      <t>Gobiernos de entidades federativas y municipios</t>
    </r>
    <r>
      <rPr>
        <vertAlign val="superscript"/>
        <sz val="6"/>
        <rFont val="Soberana Sans Light"/>
        <family val="3"/>
      </rPr>
      <t>5/</t>
    </r>
  </si>
  <si>
    <r>
      <t>Gobierno
 Federal</t>
    </r>
    <r>
      <rPr>
        <vertAlign val="superscript"/>
        <sz val="6"/>
        <rFont val="Soberana Sans Light"/>
        <family val="3"/>
      </rPr>
      <t>2/</t>
    </r>
  </si>
  <si>
    <t xml:space="preserve">              </t>
  </si>
  <si>
    <t>Fuente: Cuenta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</si>
</sst>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___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Soberana Sans Light"/>
      <family val="3"/>
    </font>
    <font>
      <sz val="6"/>
      <name val="Soberana Sans Light"/>
      <family val="3"/>
    </font>
    <font>
      <sz val="7"/>
      <name val="Soberana Sans Light"/>
      <family val="3"/>
    </font>
    <font>
      <b/>
      <sz val="8.5"/>
      <name val="Soberana Sans Light"/>
      <family val="3"/>
    </font>
    <font>
      <sz val="5.5"/>
      <name val="Soberana Sans Light"/>
      <family val="3"/>
    </font>
    <font>
      <b/>
      <sz val="5.5"/>
      <name val="Soberana Sans Light"/>
      <family val="3"/>
    </font>
    <font>
      <sz val="5"/>
      <name val="Soberana Sans Light"/>
      <family val="3"/>
    </font>
    <font>
      <b/>
      <sz val="5"/>
      <name val="Soberana Sans Light"/>
      <family val="3"/>
    </font>
    <font>
      <b/>
      <sz val="6"/>
      <name val="Soberana Sans Light"/>
      <family val="3"/>
    </font>
    <font>
      <b/>
      <sz val="10"/>
      <name val="Soberana Sans Light"/>
      <family val="3"/>
    </font>
    <font>
      <b/>
      <vertAlign val="superscript"/>
      <sz val="8.5"/>
      <name val="Soberana Sans Light"/>
      <family val="3"/>
    </font>
    <font>
      <vertAlign val="superscript"/>
      <sz val="6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0" xfId="0" applyFont="1" applyAlignment="1">
      <alignment vertical="center"/>
    </xf>
    <xf numFmtId="0" fontId="6" fillId="0" borderId="0" xfId="0" applyFont="1"/>
    <xf numFmtId="0" fontId="5" fillId="0" borderId="0" xfId="0" applyFont="1"/>
    <xf numFmtId="0" fontId="4" fillId="0" borderId="0" xfId="0" applyFont="1" applyAlignment="1">
      <alignment horizontal="right"/>
    </xf>
    <xf numFmtId="0" fontId="4" fillId="2" borderId="2" xfId="0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justify" vertical="center"/>
    </xf>
    <xf numFmtId="0" fontId="7" fillId="0" borderId="0" xfId="0" applyFont="1" applyAlignment="1">
      <alignment vertical="center"/>
    </xf>
    <xf numFmtId="0" fontId="8" fillId="2" borderId="2" xfId="1" applyFont="1" applyFill="1" applyBorder="1" applyAlignment="1">
      <alignment horizontal="justify" vertical="center"/>
    </xf>
    <xf numFmtId="0" fontId="12" fillId="0" borderId="0" xfId="0" applyFont="1"/>
    <xf numFmtId="0" fontId="8" fillId="2" borderId="3" xfId="1" applyFont="1" applyFill="1" applyBorder="1" applyAlignment="1">
      <alignment horizontal="justify" vertical="center"/>
    </xf>
    <xf numFmtId="0" fontId="7" fillId="2" borderId="3" xfId="1" applyFont="1" applyFill="1" applyBorder="1" applyAlignment="1">
      <alignment horizontal="justify"/>
    </xf>
    <xf numFmtId="0" fontId="3" fillId="0" borderId="0" xfId="0" applyFont="1" applyAlignment="1"/>
    <xf numFmtId="164" fontId="10" fillId="0" borderId="2" xfId="0" applyNumberFormat="1" applyFont="1" applyBorder="1" applyAlignment="1">
      <alignment horizontal="right" vertical="center"/>
    </xf>
    <xf numFmtId="164" fontId="10" fillId="0" borderId="3" xfId="0" applyNumberFormat="1" applyFont="1" applyBorder="1" applyAlignment="1">
      <alignment horizontal="right" vertical="center"/>
    </xf>
    <xf numFmtId="164" fontId="10" fillId="0" borderId="3" xfId="0" applyNumberFormat="1" applyFont="1" applyBorder="1" applyAlignment="1">
      <alignment horizontal="right"/>
    </xf>
    <xf numFmtId="164" fontId="9" fillId="0" borderId="3" xfId="0" applyNumberFormat="1" applyFont="1" applyBorder="1" applyAlignment="1">
      <alignment horizontal="right"/>
    </xf>
    <xf numFmtId="164" fontId="9" fillId="0" borderId="3" xfId="0" applyNumberFormat="1" applyFont="1" applyBorder="1" applyAlignment="1">
      <alignment horizontal="right" vertical="center"/>
    </xf>
    <xf numFmtId="0" fontId="8" fillId="2" borderId="1" xfId="1" applyFont="1" applyFill="1" applyBorder="1" applyAlignment="1">
      <alignment horizontal="left"/>
    </xf>
    <xf numFmtId="164" fontId="10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horizontal="justify" vertical="justify"/>
    </xf>
    <xf numFmtId="0" fontId="0" fillId="0" borderId="0" xfId="0" applyAlignment="1">
      <alignment horizontal="justify" vertical="justify"/>
    </xf>
    <xf numFmtId="0" fontId="4" fillId="2" borderId="2" xfId="0" applyFont="1" applyFill="1" applyBorder="1" applyAlignment="1">
      <alignment horizontal="justify" vertical="center"/>
    </xf>
    <xf numFmtId="0" fontId="4" fillId="2" borderId="3" xfId="0" applyFont="1" applyFill="1" applyBorder="1" applyAlignment="1">
      <alignment horizontal="justify" vertical="center"/>
    </xf>
    <xf numFmtId="0" fontId="4" fillId="2" borderId="6" xfId="0" applyFont="1" applyFill="1" applyBorder="1" applyAlignment="1">
      <alignment horizontal="center"/>
    </xf>
    <xf numFmtId="0" fontId="4" fillId="2" borderId="6" xfId="0" applyFont="1" applyFill="1" applyBorder="1" applyAlignment="1"/>
    <xf numFmtId="0" fontId="4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/>
    <xf numFmtId="0" fontId="4" fillId="0" borderId="9" xfId="0" applyFont="1" applyBorder="1" applyAlignment="1"/>
    <xf numFmtId="0" fontId="4" fillId="0" borderId="5" xfId="0" applyFont="1" applyBorder="1" applyAlignment="1"/>
    <xf numFmtId="0" fontId="4" fillId="0" borderId="0" xfId="0" applyFont="1" applyAlignment="1"/>
    <xf numFmtId="0" fontId="4" fillId="0" borderId="4" xfId="0" applyFont="1" applyBorder="1" applyAlignment="1"/>
    <xf numFmtId="0" fontId="11" fillId="2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/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/>
  </cellXfs>
  <cellStyles count="2">
    <cellStyle name="Normal" xfId="0" builtinId="0"/>
    <cellStyle name="Normal_gasto programable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142875</xdr:rowOff>
    </xdr:to>
    <xdr:sp macro="" textlink="">
      <xdr:nvSpPr>
        <xdr:cNvPr id="7170" name="Text Box 2"/>
        <xdr:cNvSpPr txBox="1">
          <a:spLocks noChangeArrowheads="1"/>
        </xdr:cNvSpPr>
      </xdr:nvSpPr>
      <xdr:spPr bwMode="auto">
        <a:xfrm>
          <a:off x="723900" y="133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000000"/>
              </a:solidFill>
              <a:latin typeface="EurekaSans-Bold"/>
            </a:rPr>
            <a:t>1/</a:t>
          </a:r>
        </a:p>
      </xdr:txBody>
    </xdr:sp>
    <xdr:clientData/>
  </xdr:twoCellAnchor>
  <xdr:twoCellAnchor>
    <xdr:from>
      <xdr:col>1</xdr:col>
      <xdr:colOff>0</xdr:colOff>
      <xdr:row>5</xdr:row>
      <xdr:rowOff>409575</xdr:rowOff>
    </xdr:from>
    <xdr:to>
      <xdr:col>1</xdr:col>
      <xdr:colOff>0</xdr:colOff>
      <xdr:row>6</xdr:row>
      <xdr:rowOff>0</xdr:rowOff>
    </xdr:to>
    <xdr:sp macro="" textlink="">
      <xdr:nvSpPr>
        <xdr:cNvPr id="7171" name="Text Box 3"/>
        <xdr:cNvSpPr txBox="1">
          <a:spLocks noChangeArrowheads="1"/>
        </xdr:cNvSpPr>
      </xdr:nvSpPr>
      <xdr:spPr bwMode="auto">
        <a:xfrm>
          <a:off x="723900" y="13716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2/</a:t>
          </a:r>
        </a:p>
      </xdr:txBody>
    </xdr:sp>
    <xdr:clientData/>
  </xdr:twoCellAnchor>
  <xdr:twoCellAnchor>
    <xdr:from>
      <xdr:col>1</xdr:col>
      <xdr:colOff>0</xdr:colOff>
      <xdr:row>5</xdr:row>
      <xdr:rowOff>390525</xdr:rowOff>
    </xdr:from>
    <xdr:to>
      <xdr:col>1</xdr:col>
      <xdr:colOff>0</xdr:colOff>
      <xdr:row>6</xdr:row>
      <xdr:rowOff>0</xdr:rowOff>
    </xdr:to>
    <xdr:sp macro="" textlink="">
      <xdr:nvSpPr>
        <xdr:cNvPr id="7172" name="Text Box 4"/>
        <xdr:cNvSpPr txBox="1">
          <a:spLocks noChangeArrowheads="1"/>
        </xdr:cNvSpPr>
      </xdr:nvSpPr>
      <xdr:spPr bwMode="auto">
        <a:xfrm>
          <a:off x="723900" y="13525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3/</a:t>
          </a:r>
        </a:p>
      </xdr:txBody>
    </xdr:sp>
    <xdr:clientData/>
  </xdr:twoCellAnchor>
  <xdr:twoCellAnchor>
    <xdr:from>
      <xdr:col>1</xdr:col>
      <xdr:colOff>0</xdr:colOff>
      <xdr:row>5</xdr:row>
      <xdr:rowOff>390525</xdr:rowOff>
    </xdr:from>
    <xdr:to>
      <xdr:col>1</xdr:col>
      <xdr:colOff>0</xdr:colOff>
      <xdr:row>6</xdr:row>
      <xdr:rowOff>0</xdr:rowOff>
    </xdr:to>
    <xdr:sp macro="" textlink="">
      <xdr:nvSpPr>
        <xdr:cNvPr id="7173" name="Text Box 5"/>
        <xdr:cNvSpPr txBox="1">
          <a:spLocks noChangeArrowheads="1"/>
        </xdr:cNvSpPr>
      </xdr:nvSpPr>
      <xdr:spPr bwMode="auto">
        <a:xfrm>
          <a:off x="723900" y="13525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4/</a:t>
          </a:r>
        </a:p>
      </xdr:txBody>
    </xdr:sp>
    <xdr:clientData/>
  </xdr:twoCellAnchor>
  <xdr:twoCellAnchor>
    <xdr:from>
      <xdr:col>1</xdr:col>
      <xdr:colOff>0</xdr:colOff>
      <xdr:row>5</xdr:row>
      <xdr:rowOff>409575</xdr:rowOff>
    </xdr:from>
    <xdr:to>
      <xdr:col>1</xdr:col>
      <xdr:colOff>0</xdr:colOff>
      <xdr:row>6</xdr:row>
      <xdr:rowOff>0</xdr:rowOff>
    </xdr:to>
    <xdr:sp macro="" textlink="">
      <xdr:nvSpPr>
        <xdr:cNvPr id="7174" name="Text Box 6"/>
        <xdr:cNvSpPr txBox="1">
          <a:spLocks noChangeArrowheads="1"/>
        </xdr:cNvSpPr>
      </xdr:nvSpPr>
      <xdr:spPr bwMode="auto">
        <a:xfrm>
          <a:off x="723900" y="13716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2/</a:t>
          </a:r>
        </a:p>
      </xdr:txBody>
    </xdr:sp>
    <xdr:clientData/>
  </xdr:twoCellAnchor>
  <xdr:twoCellAnchor>
    <xdr:from>
      <xdr:col>1</xdr:col>
      <xdr:colOff>0</xdr:colOff>
      <xdr:row>5</xdr:row>
      <xdr:rowOff>390525</xdr:rowOff>
    </xdr:from>
    <xdr:to>
      <xdr:col>1</xdr:col>
      <xdr:colOff>0</xdr:colOff>
      <xdr:row>6</xdr:row>
      <xdr:rowOff>0</xdr:rowOff>
    </xdr:to>
    <xdr:sp macro="" textlink="">
      <xdr:nvSpPr>
        <xdr:cNvPr id="7175" name="Text Box 7"/>
        <xdr:cNvSpPr txBox="1">
          <a:spLocks noChangeArrowheads="1"/>
        </xdr:cNvSpPr>
      </xdr:nvSpPr>
      <xdr:spPr bwMode="auto">
        <a:xfrm>
          <a:off x="723900" y="13525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3/</a:t>
          </a:r>
        </a:p>
      </xdr:txBody>
    </xdr:sp>
    <xdr:clientData/>
  </xdr:twoCellAnchor>
  <xdr:twoCellAnchor>
    <xdr:from>
      <xdr:col>1</xdr:col>
      <xdr:colOff>0</xdr:colOff>
      <xdr:row>5</xdr:row>
      <xdr:rowOff>381000</xdr:rowOff>
    </xdr:from>
    <xdr:to>
      <xdr:col>1</xdr:col>
      <xdr:colOff>0</xdr:colOff>
      <xdr:row>5</xdr:row>
      <xdr:rowOff>504825</xdr:rowOff>
    </xdr:to>
    <xdr:sp macro="" textlink="">
      <xdr:nvSpPr>
        <xdr:cNvPr id="7176" name="Text Box 8"/>
        <xdr:cNvSpPr txBox="1">
          <a:spLocks noChangeArrowheads="1"/>
        </xdr:cNvSpPr>
      </xdr:nvSpPr>
      <xdr:spPr bwMode="auto">
        <a:xfrm>
          <a:off x="723900" y="134302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4/</a:t>
          </a:r>
        </a:p>
      </xdr:txBody>
    </xdr:sp>
    <xdr:clientData/>
  </xdr:twoCellAnchor>
  <xdr:twoCellAnchor>
    <xdr:from>
      <xdr:col>3</xdr:col>
      <xdr:colOff>361950</xdr:colOff>
      <xdr:row>3</xdr:row>
      <xdr:rowOff>390525</xdr:rowOff>
    </xdr:from>
    <xdr:to>
      <xdr:col>4</xdr:col>
      <xdr:colOff>0</xdr:colOff>
      <xdr:row>4</xdr:row>
      <xdr:rowOff>0</xdr:rowOff>
    </xdr:to>
    <xdr:sp macro="" textlink="">
      <xdr:nvSpPr>
        <xdr:cNvPr id="7177" name="Text Box 9"/>
        <xdr:cNvSpPr txBox="1">
          <a:spLocks noChangeArrowheads="1"/>
        </xdr:cNvSpPr>
      </xdr:nvSpPr>
      <xdr:spPr bwMode="auto">
        <a:xfrm>
          <a:off x="2476500" y="80962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3/</a:t>
          </a:r>
        </a:p>
      </xdr:txBody>
    </xdr:sp>
    <xdr:clientData/>
  </xdr:twoCellAnchor>
  <xdr:twoCellAnchor>
    <xdr:from>
      <xdr:col>6</xdr:col>
      <xdr:colOff>428625</xdr:colOff>
      <xdr:row>3</xdr:row>
      <xdr:rowOff>381000</xdr:rowOff>
    </xdr:from>
    <xdr:to>
      <xdr:col>7</xdr:col>
      <xdr:colOff>9525</xdr:colOff>
      <xdr:row>3</xdr:row>
      <xdr:rowOff>504825</xdr:rowOff>
    </xdr:to>
    <xdr:sp macro="" textlink="">
      <xdr:nvSpPr>
        <xdr:cNvPr id="7178" name="Text Box 10"/>
        <xdr:cNvSpPr txBox="1">
          <a:spLocks noChangeArrowheads="1"/>
        </xdr:cNvSpPr>
      </xdr:nvSpPr>
      <xdr:spPr bwMode="auto">
        <a:xfrm>
          <a:off x="4629150" y="809625"/>
          <a:ext cx="276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4/</a:t>
          </a:r>
        </a:p>
      </xdr:txBody>
    </xdr:sp>
    <xdr:clientData/>
  </xdr:twoCellAnchor>
  <xdr:twoCellAnchor>
    <xdr:from>
      <xdr:col>2</xdr:col>
      <xdr:colOff>552450</xdr:colOff>
      <xdr:row>3</xdr:row>
      <xdr:rowOff>247650</xdr:rowOff>
    </xdr:from>
    <xdr:to>
      <xdr:col>2</xdr:col>
      <xdr:colOff>695325</xdr:colOff>
      <xdr:row>3</xdr:row>
      <xdr:rowOff>390525</xdr:rowOff>
    </xdr:to>
    <xdr:sp macro="" textlink="">
      <xdr:nvSpPr>
        <xdr:cNvPr id="7179" name="Text Box 11"/>
        <xdr:cNvSpPr txBox="1">
          <a:spLocks noChangeArrowheads="1"/>
        </xdr:cNvSpPr>
      </xdr:nvSpPr>
      <xdr:spPr bwMode="auto">
        <a:xfrm>
          <a:off x="1971675" y="8096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2/</a:t>
          </a:r>
        </a:p>
      </xdr:txBody>
    </xdr:sp>
    <xdr:clientData/>
  </xdr:twoCellAnchor>
  <xdr:twoCellAnchor>
    <xdr:from>
      <xdr:col>6</xdr:col>
      <xdr:colOff>428625</xdr:colOff>
      <xdr:row>3</xdr:row>
      <xdr:rowOff>381000</xdr:rowOff>
    </xdr:from>
    <xdr:to>
      <xdr:col>7</xdr:col>
      <xdr:colOff>9525</xdr:colOff>
      <xdr:row>3</xdr:row>
      <xdr:rowOff>504825</xdr:rowOff>
    </xdr:to>
    <xdr:sp macro="" textlink="">
      <xdr:nvSpPr>
        <xdr:cNvPr id="7180" name="Text Box 12"/>
        <xdr:cNvSpPr txBox="1">
          <a:spLocks noChangeArrowheads="1"/>
        </xdr:cNvSpPr>
      </xdr:nvSpPr>
      <xdr:spPr bwMode="auto">
        <a:xfrm>
          <a:off x="4629150" y="809625"/>
          <a:ext cx="276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4/</a:t>
          </a:r>
        </a:p>
      </xdr:txBody>
    </xdr:sp>
    <xdr:clientData/>
  </xdr:twoCellAnchor>
  <xdr:twoCellAnchor>
    <xdr:from>
      <xdr:col>7</xdr:col>
      <xdr:colOff>638175</xdr:colOff>
      <xdr:row>3</xdr:row>
      <xdr:rowOff>314325</xdr:rowOff>
    </xdr:from>
    <xdr:to>
      <xdr:col>7</xdr:col>
      <xdr:colOff>695325</xdr:colOff>
      <xdr:row>3</xdr:row>
      <xdr:rowOff>438150</xdr:rowOff>
    </xdr:to>
    <xdr:sp macro="" textlink="">
      <xdr:nvSpPr>
        <xdr:cNvPr id="7181" name="Text Box 13"/>
        <xdr:cNvSpPr txBox="1">
          <a:spLocks noChangeArrowheads="1"/>
        </xdr:cNvSpPr>
      </xdr:nvSpPr>
      <xdr:spPr bwMode="auto">
        <a:xfrm>
          <a:off x="5534025" y="809625"/>
          <a:ext cx="57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5/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H51"/>
  <sheetViews>
    <sheetView showGridLines="0" showZeros="0" tabSelected="1" zoomScale="190" zoomScaleNormal="190" workbookViewId="0"/>
  </sheetViews>
  <sheetFormatPr baseColWidth="10" defaultRowHeight="12.75" x14ac:dyDescent="0.2"/>
  <cols>
    <col min="1" max="1" width="10.85546875" style="1" customWidth="1"/>
    <col min="2" max="8" width="10.5703125" style="1" customWidth="1"/>
    <col min="9" max="16384" width="11.42578125" style="1"/>
  </cols>
  <sheetData>
    <row r="1" spans="1:8" ht="17.100000000000001" customHeight="1" x14ac:dyDescent="0.2">
      <c r="A1" s="4" t="s">
        <v>49</v>
      </c>
      <c r="B1" s="4"/>
      <c r="C1" s="4"/>
      <c r="D1" s="4"/>
      <c r="E1" s="4"/>
      <c r="F1" s="4"/>
      <c r="G1" s="4"/>
    </row>
    <row r="2" spans="1:8" ht="10.5" customHeight="1" x14ac:dyDescent="0.2">
      <c r="A2" s="5" t="s">
        <v>0</v>
      </c>
      <c r="H2" s="6" t="s">
        <v>48</v>
      </c>
    </row>
    <row r="3" spans="1:8" ht="12" customHeight="1" x14ac:dyDescent="0.2">
      <c r="A3" s="24" t="s">
        <v>1</v>
      </c>
      <c r="B3" s="26">
        <v>2011</v>
      </c>
      <c r="C3" s="27"/>
      <c r="D3" s="27"/>
      <c r="E3" s="27"/>
      <c r="F3" s="27"/>
      <c r="G3" s="27"/>
      <c r="H3" s="27"/>
    </row>
    <row r="4" spans="1:8" ht="12" customHeight="1" x14ac:dyDescent="0.2">
      <c r="A4" s="25"/>
      <c r="B4" s="34" t="s">
        <v>36</v>
      </c>
      <c r="C4" s="36" t="s">
        <v>53</v>
      </c>
      <c r="D4" s="28" t="s">
        <v>50</v>
      </c>
      <c r="E4" s="29"/>
      <c r="F4" s="30"/>
      <c r="G4" s="37" t="s">
        <v>51</v>
      </c>
      <c r="H4" s="37" t="s">
        <v>52</v>
      </c>
    </row>
    <row r="5" spans="1:8" ht="12" customHeight="1" x14ac:dyDescent="0.2">
      <c r="A5" s="25"/>
      <c r="B5" s="35"/>
      <c r="C5" s="33"/>
      <c r="D5" s="31"/>
      <c r="E5" s="32"/>
      <c r="F5" s="33"/>
      <c r="G5" s="38"/>
      <c r="H5" s="38"/>
    </row>
    <row r="6" spans="1:8" ht="42" customHeight="1" x14ac:dyDescent="0.2">
      <c r="A6" s="25"/>
      <c r="B6" s="35"/>
      <c r="C6" s="33"/>
      <c r="D6" s="7" t="s">
        <v>41</v>
      </c>
      <c r="E6" s="7" t="s">
        <v>42</v>
      </c>
      <c r="F6" s="7" t="s">
        <v>43</v>
      </c>
      <c r="G6" s="38"/>
      <c r="H6" s="38"/>
    </row>
    <row r="7" spans="1:8" s="11" customFormat="1" ht="11.25" customHeight="1" x14ac:dyDescent="0.25">
      <c r="A7" s="10" t="s">
        <v>36</v>
      </c>
      <c r="B7" s="15">
        <f>SUM(B9:B43)-0.1</f>
        <v>661997044.87199998</v>
      </c>
      <c r="C7" s="15">
        <f>SUM(C9:C43)</f>
        <v>159935443.32300001</v>
      </c>
      <c r="D7" s="15">
        <f t="shared" ref="D7:F7" si="0">SUM(D9:D43)</f>
        <v>313156861.00599998</v>
      </c>
      <c r="E7" s="15">
        <f t="shared" si="0"/>
        <v>11201564.730000002</v>
      </c>
      <c r="F7" s="15">
        <f t="shared" si="0"/>
        <v>301955296.27600002</v>
      </c>
      <c r="G7" s="15">
        <f>SUM(G9:G43)</f>
        <v>27574894.017999966</v>
      </c>
      <c r="H7" s="15">
        <f>SUM(H9:H43)</f>
        <v>161329846.62500003</v>
      </c>
    </row>
    <row r="8" spans="1:8" s="11" customFormat="1" ht="11.25" customHeight="1" x14ac:dyDescent="0.25">
      <c r="A8" s="12" t="s">
        <v>2</v>
      </c>
      <c r="B8" s="16"/>
      <c r="C8" s="16"/>
      <c r="D8" s="16">
        <f t="shared" ref="D8" si="1">SUM(E8:F8)</f>
        <v>0</v>
      </c>
      <c r="E8" s="16"/>
      <c r="F8" s="16"/>
      <c r="G8" s="16">
        <v>0</v>
      </c>
      <c r="H8" s="16"/>
    </row>
    <row r="9" spans="1:8" s="14" customFormat="1" ht="11.25" customHeight="1" x14ac:dyDescent="0.2">
      <c r="A9" s="13" t="s">
        <v>3</v>
      </c>
      <c r="B9" s="17">
        <f>SUM(C9,D9,G9,H9)</f>
        <v>2735125.9139999999</v>
      </c>
      <c r="C9" s="18">
        <v>752529.95299999998</v>
      </c>
      <c r="D9" s="18">
        <f>SUM(E9:F9)</f>
        <v>239442.72400000005</v>
      </c>
      <c r="E9" s="18">
        <v>68191.990000000005</v>
      </c>
      <c r="F9" s="18">
        <v>171250.73400000003</v>
      </c>
      <c r="G9" s="18">
        <v>75207.562999999616</v>
      </c>
      <c r="H9" s="18">
        <v>1667945.6740000001</v>
      </c>
    </row>
    <row r="10" spans="1:8" ht="7.5" customHeight="1" x14ac:dyDescent="0.2">
      <c r="A10" s="8" t="s">
        <v>4</v>
      </c>
      <c r="B10" s="16">
        <f>SUM(C10,D10,G10,H10)</f>
        <v>8047090.716</v>
      </c>
      <c r="C10" s="19">
        <v>2046596.477</v>
      </c>
      <c r="D10" s="19">
        <f t="shared" ref="D10:D43" si="2">SUM(E10:F10)</f>
        <v>2136662.0939999996</v>
      </c>
      <c r="E10" s="19">
        <v>1064224.7849999999</v>
      </c>
      <c r="F10" s="19">
        <v>1072437.3089999999</v>
      </c>
      <c r="G10" s="19">
        <v>297582.40100000054</v>
      </c>
      <c r="H10" s="19">
        <v>3566249.7439999999</v>
      </c>
    </row>
    <row r="11" spans="1:8" ht="7.5" customHeight="1" x14ac:dyDescent="0.2">
      <c r="A11" s="8" t="s">
        <v>5</v>
      </c>
      <c r="B11" s="16">
        <f t="shared" ref="B11:B43" si="3">SUM(C11,D11,G11,H11)</f>
        <v>4662503.699</v>
      </c>
      <c r="C11" s="19">
        <v>1735427.6340000001</v>
      </c>
      <c r="D11" s="19">
        <f t="shared" si="2"/>
        <v>944784.61100000003</v>
      </c>
      <c r="E11" s="19">
        <v>394652.527</v>
      </c>
      <c r="F11" s="19">
        <v>550132.08400000003</v>
      </c>
      <c r="G11" s="19">
        <v>412119.99500000011</v>
      </c>
      <c r="H11" s="19">
        <v>1570171.4589999998</v>
      </c>
    </row>
    <row r="12" spans="1:8" ht="7.5" customHeight="1" x14ac:dyDescent="0.2">
      <c r="A12" s="8" t="s">
        <v>6</v>
      </c>
      <c r="B12" s="16">
        <f t="shared" si="3"/>
        <v>87130114.952000007</v>
      </c>
      <c r="C12" s="19">
        <v>2297081.5359999998</v>
      </c>
      <c r="D12" s="19">
        <f t="shared" si="2"/>
        <v>83174630.641000003</v>
      </c>
      <c r="E12" s="19">
        <v>138188.08600000001</v>
      </c>
      <c r="F12" s="19">
        <v>83036442.555000007</v>
      </c>
      <c r="G12" s="19">
        <v>199041.22400000691</v>
      </c>
      <c r="H12" s="19">
        <v>1459361.551</v>
      </c>
    </row>
    <row r="13" spans="1:8" s="14" customFormat="1" ht="11.25" customHeight="1" x14ac:dyDescent="0.2">
      <c r="A13" s="13" t="s">
        <v>7</v>
      </c>
      <c r="B13" s="17">
        <f t="shared" si="3"/>
        <v>5428906.8820000011</v>
      </c>
      <c r="C13" s="18">
        <v>1329619.8500000001</v>
      </c>
      <c r="D13" s="18">
        <f t="shared" si="2"/>
        <v>1210496.1129999999</v>
      </c>
      <c r="E13" s="18">
        <v>241113.70199999999</v>
      </c>
      <c r="F13" s="18">
        <v>969382.41099999996</v>
      </c>
      <c r="G13" s="18">
        <v>388927.0560000008</v>
      </c>
      <c r="H13" s="18">
        <v>2499863.8629999999</v>
      </c>
    </row>
    <row r="14" spans="1:8" ht="7.5" customHeight="1" x14ac:dyDescent="0.2">
      <c r="A14" s="8" t="s">
        <v>8</v>
      </c>
      <c r="B14" s="16">
        <f t="shared" si="3"/>
        <v>4352163.2630000003</v>
      </c>
      <c r="C14" s="19">
        <v>2199979.3539999998</v>
      </c>
      <c r="D14" s="19">
        <f t="shared" si="2"/>
        <v>483506.658</v>
      </c>
      <c r="E14" s="19">
        <v>100210.178</v>
      </c>
      <c r="F14" s="19">
        <v>383296.48</v>
      </c>
      <c r="G14" s="19">
        <v>624047.78400000045</v>
      </c>
      <c r="H14" s="19">
        <v>1044629.4670000001</v>
      </c>
    </row>
    <row r="15" spans="1:8" ht="7.5" customHeight="1" x14ac:dyDescent="0.2">
      <c r="A15" s="8" t="s">
        <v>9</v>
      </c>
      <c r="B15" s="16">
        <f t="shared" si="3"/>
        <v>34357855.202</v>
      </c>
      <c r="C15" s="19">
        <v>2509298.4589999998</v>
      </c>
      <c r="D15" s="19">
        <f t="shared" si="2"/>
        <v>19629389.813000005</v>
      </c>
      <c r="E15" s="19">
        <v>388942.40700000001</v>
      </c>
      <c r="F15" s="19">
        <v>19240447.406000003</v>
      </c>
      <c r="G15" s="19">
        <v>829899.52099999413</v>
      </c>
      <c r="H15" s="19">
        <v>11389267.409000002</v>
      </c>
    </row>
    <row r="16" spans="1:8" ht="7.5" customHeight="1" x14ac:dyDescent="0.2">
      <c r="A16" s="8" t="s">
        <v>10</v>
      </c>
      <c r="B16" s="16">
        <f t="shared" si="3"/>
        <v>8841121.3660000004</v>
      </c>
      <c r="C16" s="19">
        <v>2300973.1120000002</v>
      </c>
      <c r="D16" s="19">
        <f t="shared" si="2"/>
        <v>1974213.6749999998</v>
      </c>
      <c r="E16" s="19">
        <v>949955.69499999995</v>
      </c>
      <c r="F16" s="19">
        <v>1024257.98</v>
      </c>
      <c r="G16" s="19">
        <v>288034.68300000019</v>
      </c>
      <c r="H16" s="19">
        <v>4277899.8959999997</v>
      </c>
    </row>
    <row r="17" spans="1:8" s="14" customFormat="1" ht="11.25" customHeight="1" x14ac:dyDescent="0.2">
      <c r="A17" s="13" t="s">
        <v>11</v>
      </c>
      <c r="B17" s="17">
        <f t="shared" si="3"/>
        <v>87569427.496999994</v>
      </c>
      <c r="C17" s="18">
        <v>56297998.265000001</v>
      </c>
      <c r="D17" s="18">
        <f t="shared" si="2"/>
        <v>11003975.931000002</v>
      </c>
      <c r="E17" s="18">
        <v>23877.338</v>
      </c>
      <c r="F17" s="18">
        <v>10980098.593000002</v>
      </c>
      <c r="G17" s="18">
        <v>7304952.6189999878</v>
      </c>
      <c r="H17" s="18">
        <v>12962500.682000002</v>
      </c>
    </row>
    <row r="18" spans="1:8" ht="7.5" customHeight="1" x14ac:dyDescent="0.2">
      <c r="A18" s="8" t="s">
        <v>12</v>
      </c>
      <c r="B18" s="16">
        <f t="shared" si="3"/>
        <v>5628419.4110000003</v>
      </c>
      <c r="C18" s="19">
        <v>1726558.1640000001</v>
      </c>
      <c r="D18" s="19">
        <f t="shared" si="2"/>
        <v>906903.56299999997</v>
      </c>
      <c r="E18" s="19">
        <v>166205.965</v>
      </c>
      <c r="F18" s="19">
        <v>740697.598</v>
      </c>
      <c r="G18" s="19">
        <v>129753.91000000015</v>
      </c>
      <c r="H18" s="19">
        <v>2865203.7739999997</v>
      </c>
    </row>
    <row r="19" spans="1:8" ht="7.5" customHeight="1" x14ac:dyDescent="0.2">
      <c r="A19" s="8" t="s">
        <v>13</v>
      </c>
      <c r="B19" s="16">
        <f t="shared" si="3"/>
        <v>13646381.072000001</v>
      </c>
      <c r="C19" s="19">
        <v>1804587.102</v>
      </c>
      <c r="D19" s="19">
        <f t="shared" si="2"/>
        <v>3450364.6489999997</v>
      </c>
      <c r="E19" s="19">
        <v>594979.53899999999</v>
      </c>
      <c r="F19" s="19">
        <v>2855385.11</v>
      </c>
      <c r="G19" s="19">
        <v>711698.37600000016</v>
      </c>
      <c r="H19" s="19">
        <v>7679730.9450000003</v>
      </c>
    </row>
    <row r="20" spans="1:8" ht="7.5" customHeight="1" x14ac:dyDescent="0.2">
      <c r="A20" s="8" t="s">
        <v>14</v>
      </c>
      <c r="B20" s="16">
        <f t="shared" si="3"/>
        <v>13710956.848999999</v>
      </c>
      <c r="C20" s="19">
        <v>2927184.1230000001</v>
      </c>
      <c r="D20" s="19">
        <f t="shared" si="2"/>
        <v>2267181.7149999999</v>
      </c>
      <c r="E20" s="19">
        <v>1065839.9450000001</v>
      </c>
      <c r="F20" s="19">
        <v>1201341.7699999998</v>
      </c>
      <c r="G20" s="19">
        <v>218408.34499999881</v>
      </c>
      <c r="H20" s="19">
        <v>8298182.6660000002</v>
      </c>
    </row>
    <row r="21" spans="1:8" s="14" customFormat="1" ht="11.25" customHeight="1" x14ac:dyDescent="0.2">
      <c r="A21" s="13" t="s">
        <v>15</v>
      </c>
      <c r="B21" s="17">
        <f t="shared" si="3"/>
        <v>12227389.401000001</v>
      </c>
      <c r="C21" s="18">
        <v>2269086.2390000001</v>
      </c>
      <c r="D21" s="18">
        <f t="shared" si="2"/>
        <v>3468592.6579999998</v>
      </c>
      <c r="E21" s="18">
        <v>375772.989</v>
      </c>
      <c r="F21" s="18">
        <v>3092819.6689999998</v>
      </c>
      <c r="G21" s="18">
        <v>1786405.5860000011</v>
      </c>
      <c r="H21" s="18">
        <v>4703304.9179999996</v>
      </c>
    </row>
    <row r="22" spans="1:8" ht="7.5" customHeight="1" x14ac:dyDescent="0.2">
      <c r="A22" s="8" t="s">
        <v>16</v>
      </c>
      <c r="B22" s="16">
        <f t="shared" si="3"/>
        <v>15541815.310000001</v>
      </c>
      <c r="C22" s="19">
        <v>4027841.861</v>
      </c>
      <c r="D22" s="19">
        <f t="shared" si="2"/>
        <v>3401069.5019999994</v>
      </c>
      <c r="E22" s="19">
        <v>217725.658</v>
      </c>
      <c r="F22" s="19">
        <v>3183343.8439999996</v>
      </c>
      <c r="G22" s="19">
        <v>448505.66000000015</v>
      </c>
      <c r="H22" s="19">
        <v>7664398.2870000005</v>
      </c>
    </row>
    <row r="23" spans="1:8" ht="7.5" customHeight="1" x14ac:dyDescent="0.2">
      <c r="A23" s="8" t="s">
        <v>17</v>
      </c>
      <c r="B23" s="16">
        <f t="shared" si="3"/>
        <v>21919231.653000001</v>
      </c>
      <c r="C23" s="19">
        <v>3191043.6669999999</v>
      </c>
      <c r="D23" s="19">
        <f t="shared" si="2"/>
        <v>2901302.6289999997</v>
      </c>
      <c r="E23" s="19">
        <v>150717.88099999999</v>
      </c>
      <c r="F23" s="19">
        <v>2750584.7479999997</v>
      </c>
      <c r="G23" s="19">
        <v>684394.33300000057</v>
      </c>
      <c r="H23" s="19">
        <v>15142491.024</v>
      </c>
    </row>
    <row r="24" spans="1:8" ht="7.5" customHeight="1" x14ac:dyDescent="0.2">
      <c r="A24" s="8" t="s">
        <v>18</v>
      </c>
      <c r="B24" s="16">
        <f t="shared" si="3"/>
        <v>10441650.882999998</v>
      </c>
      <c r="C24" s="19">
        <v>2193194.7990000001</v>
      </c>
      <c r="D24" s="19">
        <f t="shared" si="2"/>
        <v>1373689.2069999999</v>
      </c>
      <c r="E24" s="19">
        <v>226184.967</v>
      </c>
      <c r="F24" s="19">
        <v>1147504.24</v>
      </c>
      <c r="G24" s="19">
        <v>753118.45599999838</v>
      </c>
      <c r="H24" s="19">
        <v>6121648.4210000001</v>
      </c>
    </row>
    <row r="25" spans="1:8" s="14" customFormat="1" ht="11.25" customHeight="1" x14ac:dyDescent="0.2">
      <c r="A25" s="13" t="s">
        <v>19</v>
      </c>
      <c r="B25" s="17">
        <f t="shared" si="3"/>
        <v>4372915.9529999997</v>
      </c>
      <c r="C25" s="18">
        <v>784378.70499999996</v>
      </c>
      <c r="D25" s="18">
        <f t="shared" si="2"/>
        <v>781448.43599999987</v>
      </c>
      <c r="E25" s="18">
        <v>81091.646999999997</v>
      </c>
      <c r="F25" s="18">
        <v>700356.78899999987</v>
      </c>
      <c r="G25" s="18">
        <v>169094.81699999981</v>
      </c>
      <c r="H25" s="18">
        <v>2637993.9950000001</v>
      </c>
    </row>
    <row r="26" spans="1:8" ht="7.5" customHeight="1" x14ac:dyDescent="0.2">
      <c r="A26" s="8" t="s">
        <v>20</v>
      </c>
      <c r="B26" s="16">
        <f t="shared" si="3"/>
        <v>4272542.6390000004</v>
      </c>
      <c r="C26" s="19">
        <v>1037483.782</v>
      </c>
      <c r="D26" s="19">
        <f t="shared" si="2"/>
        <v>1208965.9380000001</v>
      </c>
      <c r="E26" s="19">
        <v>444009.06400000001</v>
      </c>
      <c r="F26" s="19">
        <v>764956.87400000007</v>
      </c>
      <c r="G26" s="19">
        <v>257162.75300000003</v>
      </c>
      <c r="H26" s="19">
        <v>1768930.1660000002</v>
      </c>
    </row>
    <row r="27" spans="1:8" ht="7.5" customHeight="1" x14ac:dyDescent="0.2">
      <c r="A27" s="8" t="s">
        <v>21</v>
      </c>
      <c r="B27" s="16">
        <f t="shared" si="3"/>
        <v>12575222.608999999</v>
      </c>
      <c r="C27" s="19">
        <v>2980429.605</v>
      </c>
      <c r="D27" s="19">
        <f t="shared" si="2"/>
        <v>4607091.3680000007</v>
      </c>
      <c r="E27" s="19">
        <v>309359.212</v>
      </c>
      <c r="F27" s="19">
        <v>4297732.1560000004</v>
      </c>
      <c r="G27" s="19">
        <v>280559.96499999799</v>
      </c>
      <c r="H27" s="19">
        <v>4707141.6710000001</v>
      </c>
    </row>
    <row r="28" spans="1:8" ht="7.5" customHeight="1" x14ac:dyDescent="0.2">
      <c r="A28" s="8" t="s">
        <v>22</v>
      </c>
      <c r="B28" s="16">
        <f t="shared" si="3"/>
        <v>15250432.489</v>
      </c>
      <c r="C28" s="19">
        <v>3170941.1630000002</v>
      </c>
      <c r="D28" s="19">
        <f t="shared" si="2"/>
        <v>2960579.4359999998</v>
      </c>
      <c r="E28" s="19">
        <v>327145.76899999997</v>
      </c>
      <c r="F28" s="19">
        <v>2633433.6669999999</v>
      </c>
      <c r="G28" s="19">
        <v>522312.22100000083</v>
      </c>
      <c r="H28" s="19">
        <v>8596599.6689999998</v>
      </c>
    </row>
    <row r="29" spans="1:8" s="14" customFormat="1" ht="11.25" customHeight="1" x14ac:dyDescent="0.2">
      <c r="A29" s="13" t="s">
        <v>23</v>
      </c>
      <c r="B29" s="17">
        <f t="shared" si="3"/>
        <v>12501703.904999997</v>
      </c>
      <c r="C29" s="18">
        <v>1924411.4550000001</v>
      </c>
      <c r="D29" s="18">
        <f t="shared" si="2"/>
        <v>1408079.7089999998</v>
      </c>
      <c r="E29" s="18">
        <v>246520.29500000001</v>
      </c>
      <c r="F29" s="18">
        <v>1161559.4139999999</v>
      </c>
      <c r="G29" s="18">
        <v>354316.29599999823</v>
      </c>
      <c r="H29" s="18">
        <v>8814896.4450000003</v>
      </c>
    </row>
    <row r="30" spans="1:8" ht="7.5" customHeight="1" x14ac:dyDescent="0.2">
      <c r="A30" s="8" t="s">
        <v>24</v>
      </c>
      <c r="B30" s="16">
        <f t="shared" si="3"/>
        <v>5530962.5389999999</v>
      </c>
      <c r="C30" s="19">
        <v>1412328.953</v>
      </c>
      <c r="D30" s="19">
        <f t="shared" si="2"/>
        <v>741082.92299999995</v>
      </c>
      <c r="E30" s="19">
        <v>388139.75799999997</v>
      </c>
      <c r="F30" s="19">
        <v>352943.16499999998</v>
      </c>
      <c r="G30" s="19">
        <v>398712.41299999971</v>
      </c>
      <c r="H30" s="19">
        <v>2978838.25</v>
      </c>
    </row>
    <row r="31" spans="1:8" ht="7.5" customHeight="1" x14ac:dyDescent="0.2">
      <c r="A31" s="8" t="s">
        <v>25</v>
      </c>
      <c r="B31" s="16">
        <f t="shared" si="3"/>
        <v>3791864.6660000002</v>
      </c>
      <c r="C31" s="19">
        <v>1119592.2309999999</v>
      </c>
      <c r="D31" s="19">
        <f t="shared" si="2"/>
        <v>455762.05700000003</v>
      </c>
      <c r="E31" s="19">
        <v>46801.436000000002</v>
      </c>
      <c r="F31" s="19">
        <v>408960.62100000004</v>
      </c>
      <c r="G31" s="19">
        <v>312105.08700000029</v>
      </c>
      <c r="H31" s="19">
        <v>1904405.2910000002</v>
      </c>
    </row>
    <row r="32" spans="1:8" ht="7.5" customHeight="1" x14ac:dyDescent="0.2">
      <c r="A32" s="8" t="s">
        <v>26</v>
      </c>
      <c r="B32" s="16">
        <f t="shared" si="3"/>
        <v>7269874.1449999996</v>
      </c>
      <c r="C32" s="19">
        <v>2645032.7379999999</v>
      </c>
      <c r="D32" s="19">
        <f t="shared" si="2"/>
        <v>588353.63599999994</v>
      </c>
      <c r="E32" s="19">
        <v>369808.12099999998</v>
      </c>
      <c r="F32" s="19">
        <v>218545.51500000001</v>
      </c>
      <c r="G32" s="19">
        <v>382332.44699999969</v>
      </c>
      <c r="H32" s="19">
        <v>3654155.324</v>
      </c>
    </row>
    <row r="33" spans="1:8" s="14" customFormat="1" ht="11.25" customHeight="1" x14ac:dyDescent="0.2">
      <c r="A33" s="13" t="s">
        <v>27</v>
      </c>
      <c r="B33" s="17">
        <f t="shared" si="3"/>
        <v>7409320.1210000003</v>
      </c>
      <c r="C33" s="18">
        <v>1882099.9029999999</v>
      </c>
      <c r="D33" s="18">
        <f t="shared" si="2"/>
        <v>1093708.8899999999</v>
      </c>
      <c r="E33" s="18">
        <v>327628.56099999999</v>
      </c>
      <c r="F33" s="18">
        <v>766080.32899999991</v>
      </c>
      <c r="G33" s="18">
        <v>773521.95600000024</v>
      </c>
      <c r="H33" s="18">
        <v>3659989.3720000004</v>
      </c>
    </row>
    <row r="34" spans="1:8" ht="7.5" customHeight="1" x14ac:dyDescent="0.2">
      <c r="A34" s="8" t="s">
        <v>28</v>
      </c>
      <c r="B34" s="16">
        <f t="shared" si="3"/>
        <v>9773284.0560000017</v>
      </c>
      <c r="C34" s="19">
        <v>2528348.324</v>
      </c>
      <c r="D34" s="19">
        <f t="shared" si="2"/>
        <v>1702383.753</v>
      </c>
      <c r="E34" s="19">
        <v>556944.02</v>
      </c>
      <c r="F34" s="19">
        <v>1145439.733</v>
      </c>
      <c r="G34" s="19">
        <v>561129.79400000162</v>
      </c>
      <c r="H34" s="19">
        <v>4981422.1849999996</v>
      </c>
    </row>
    <row r="35" spans="1:8" ht="7.5" customHeight="1" x14ac:dyDescent="0.2">
      <c r="A35" s="8" t="s">
        <v>29</v>
      </c>
      <c r="B35" s="16">
        <f t="shared" si="3"/>
        <v>55255731.794</v>
      </c>
      <c r="C35" s="19">
        <v>4056157.4819999998</v>
      </c>
      <c r="D35" s="19">
        <f t="shared" si="2"/>
        <v>47863184.456000008</v>
      </c>
      <c r="E35" s="19">
        <v>261147.34599999999</v>
      </c>
      <c r="F35" s="19">
        <v>47602037.110000007</v>
      </c>
      <c r="G35" s="19">
        <v>382411.92099998891</v>
      </c>
      <c r="H35" s="19">
        <v>2953977.9350000001</v>
      </c>
    </row>
    <row r="36" spans="1:8" ht="7.5" customHeight="1" x14ac:dyDescent="0.2">
      <c r="A36" s="8" t="s">
        <v>30</v>
      </c>
      <c r="B36" s="16">
        <f t="shared" si="3"/>
        <v>36288094.256999999</v>
      </c>
      <c r="C36" s="19">
        <v>2020846.378</v>
      </c>
      <c r="D36" s="19">
        <f t="shared" si="2"/>
        <v>29722137.550000004</v>
      </c>
      <c r="E36" s="19">
        <v>730101.36100000003</v>
      </c>
      <c r="F36" s="19">
        <v>28992036.189000003</v>
      </c>
      <c r="G36" s="19">
        <v>1249882.4529999942</v>
      </c>
      <c r="H36" s="19">
        <v>3295227.8760000002</v>
      </c>
    </row>
    <row r="37" spans="1:8" s="14" customFormat="1" ht="11.25" customHeight="1" x14ac:dyDescent="0.2">
      <c r="A37" s="13" t="s">
        <v>31</v>
      </c>
      <c r="B37" s="17">
        <f t="shared" si="3"/>
        <v>2854113.878</v>
      </c>
      <c r="C37" s="18">
        <v>1042091.655</v>
      </c>
      <c r="D37" s="18">
        <f t="shared" si="2"/>
        <v>39845.421999999999</v>
      </c>
      <c r="E37" s="18">
        <v>3861.3879999999999</v>
      </c>
      <c r="F37" s="18">
        <v>35984.034</v>
      </c>
      <c r="G37" s="18">
        <v>54016.37099999981</v>
      </c>
      <c r="H37" s="18">
        <v>1718160.4300000002</v>
      </c>
    </row>
    <row r="38" spans="1:8" ht="7.5" customHeight="1" x14ac:dyDescent="0.2">
      <c r="A38" s="8" t="s">
        <v>32</v>
      </c>
      <c r="B38" s="16">
        <f t="shared" si="3"/>
        <v>88353492.785999998</v>
      </c>
      <c r="C38" s="19">
        <v>2036049.905</v>
      </c>
      <c r="D38" s="19">
        <f t="shared" si="2"/>
        <v>73387720.131999999</v>
      </c>
      <c r="E38" s="19">
        <v>770007.68099999998</v>
      </c>
      <c r="F38" s="19">
        <v>72617712.451000005</v>
      </c>
      <c r="G38" s="19">
        <v>1909489.1449999958</v>
      </c>
      <c r="H38" s="19">
        <v>11020233.604</v>
      </c>
    </row>
    <row r="39" spans="1:8" ht="7.5" customHeight="1" x14ac:dyDescent="0.2">
      <c r="A39" s="8" t="s">
        <v>33</v>
      </c>
      <c r="B39" s="16">
        <f t="shared" si="3"/>
        <v>5796106.375</v>
      </c>
      <c r="C39" s="19">
        <v>1749258.35</v>
      </c>
      <c r="D39" s="19">
        <f t="shared" si="2"/>
        <v>951293.93599999999</v>
      </c>
      <c r="E39" s="19">
        <v>130874.06200000001</v>
      </c>
      <c r="F39" s="19">
        <v>820419.87399999995</v>
      </c>
      <c r="G39" s="19">
        <v>232992.30999999959</v>
      </c>
      <c r="H39" s="19">
        <v>2862561.7790000001</v>
      </c>
    </row>
    <row r="40" spans="1:8" ht="7.5" customHeight="1" x14ac:dyDescent="0.2">
      <c r="A40" s="8" t="s">
        <v>34</v>
      </c>
      <c r="B40" s="16">
        <f t="shared" si="3"/>
        <v>5558583.1799999997</v>
      </c>
      <c r="C40" s="19">
        <v>2464193.693</v>
      </c>
      <c r="D40" s="19">
        <f t="shared" si="2"/>
        <v>91833.823000000004</v>
      </c>
      <c r="E40" s="19">
        <v>41341.357000000004</v>
      </c>
      <c r="F40" s="19">
        <v>50492.466</v>
      </c>
      <c r="G40" s="19">
        <v>205997.50899999961</v>
      </c>
      <c r="H40" s="19">
        <v>2796558.1550000003</v>
      </c>
    </row>
    <row r="41" spans="1:8" s="11" customFormat="1" ht="11.25" customHeight="1" x14ac:dyDescent="0.25">
      <c r="A41" s="12" t="s">
        <v>35</v>
      </c>
      <c r="B41" s="16">
        <f t="shared" si="3"/>
        <v>1242129.2760000001</v>
      </c>
      <c r="C41" s="16">
        <v>1241110.5360000001</v>
      </c>
      <c r="D41" s="16">
        <f t="shared" si="2"/>
        <v>0</v>
      </c>
      <c r="E41" s="16"/>
      <c r="F41" s="16">
        <v>0</v>
      </c>
      <c r="G41" s="16">
        <v>1018.7399999999907</v>
      </c>
      <c r="H41" s="16">
        <v>0</v>
      </c>
    </row>
    <row r="42" spans="1:8" s="11" customFormat="1" ht="8.25" customHeight="1" x14ac:dyDescent="0.25">
      <c r="A42" s="12" t="s">
        <v>38</v>
      </c>
      <c r="B42" s="16">
        <f t="shared" si="3"/>
        <v>0</v>
      </c>
      <c r="C42" s="16"/>
      <c r="D42" s="16">
        <f t="shared" si="2"/>
        <v>0</v>
      </c>
      <c r="E42" s="16"/>
      <c r="F42" s="16"/>
      <c r="G42" s="16">
        <v>0</v>
      </c>
      <c r="H42" s="16">
        <v>0</v>
      </c>
    </row>
    <row r="43" spans="1:8" s="11" customFormat="1" ht="8.25" customHeight="1" x14ac:dyDescent="0.25">
      <c r="A43" s="20" t="s">
        <v>39</v>
      </c>
      <c r="B43" s="21">
        <f t="shared" si="3"/>
        <v>47660516.233999997</v>
      </c>
      <c r="C43" s="21">
        <v>36231687.869999997</v>
      </c>
      <c r="D43" s="21">
        <f t="shared" si="2"/>
        <v>6987183.358</v>
      </c>
      <c r="E43" s="21"/>
      <c r="F43" s="21">
        <v>6987183.358</v>
      </c>
      <c r="G43" s="21">
        <v>4375740.3079999983</v>
      </c>
      <c r="H43" s="21">
        <v>65904.698000000004</v>
      </c>
    </row>
    <row r="44" spans="1:8" ht="7.5" customHeight="1" x14ac:dyDescent="0.2">
      <c r="A44" s="9" t="s">
        <v>44</v>
      </c>
      <c r="B44" s="2"/>
      <c r="C44" s="2"/>
      <c r="D44" s="2"/>
      <c r="E44" s="2"/>
      <c r="F44" s="2"/>
      <c r="G44" s="2"/>
      <c r="H44" s="2"/>
    </row>
    <row r="45" spans="1:8" ht="7.5" customHeight="1" x14ac:dyDescent="0.2">
      <c r="A45" s="9" t="s">
        <v>46</v>
      </c>
      <c r="B45" s="2"/>
      <c r="C45" s="2"/>
      <c r="D45" s="2"/>
      <c r="E45" s="2"/>
      <c r="F45" s="2"/>
      <c r="G45" s="2"/>
      <c r="H45" s="2"/>
    </row>
    <row r="46" spans="1:8" ht="7.5" customHeight="1" x14ac:dyDescent="0.2">
      <c r="A46" s="9" t="s">
        <v>37</v>
      </c>
      <c r="B46" s="2"/>
      <c r="C46" s="2"/>
      <c r="D46" s="2"/>
      <c r="E46" s="2"/>
      <c r="F46" s="2"/>
      <c r="G46" s="2"/>
      <c r="H46" s="2"/>
    </row>
    <row r="47" spans="1:8" ht="7.5" customHeight="1" x14ac:dyDescent="0.2">
      <c r="A47" s="9" t="s">
        <v>47</v>
      </c>
    </row>
    <row r="48" spans="1:8" ht="7.5" customHeight="1" x14ac:dyDescent="0.2">
      <c r="A48" s="9" t="s">
        <v>40</v>
      </c>
    </row>
    <row r="49" spans="1:8" ht="16.5" customHeight="1" x14ac:dyDescent="0.2">
      <c r="A49" s="22" t="s">
        <v>55</v>
      </c>
      <c r="B49" s="23"/>
      <c r="C49" s="23"/>
      <c r="D49" s="23"/>
      <c r="E49" s="23"/>
      <c r="F49" s="23"/>
      <c r="G49" s="23"/>
      <c r="H49" s="23"/>
    </row>
    <row r="50" spans="1:8" ht="7.5" customHeight="1" x14ac:dyDescent="0.2">
      <c r="A50" s="9" t="s">
        <v>54</v>
      </c>
    </row>
    <row r="51" spans="1:8" ht="9" customHeight="1" x14ac:dyDescent="0.2">
      <c r="A51" s="3" t="s">
        <v>45</v>
      </c>
    </row>
  </sheetData>
  <mergeCells count="8">
    <mergeCell ref="A49:H49"/>
    <mergeCell ref="A3:A6"/>
    <mergeCell ref="B3:H3"/>
    <mergeCell ref="D4:F5"/>
    <mergeCell ref="B4:B6"/>
    <mergeCell ref="C4:C6"/>
    <mergeCell ref="G4:G6"/>
    <mergeCell ref="H4:H6"/>
  </mergeCells>
  <phoneticPr fontId="2" type="noConversion"/>
  <pageMargins left="0.98425196850393704" right="0.98425196850393704" top="1.5748031496062993" bottom="0.78740157480314965" header="0" footer="0"/>
  <pageSetup paperSize="11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M04_625</vt:lpstr>
      <vt:lpstr>M04_625!Área_de_impresión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lilia_loza</dc:creator>
  <cp:lastModifiedBy>UCG</cp:lastModifiedBy>
  <cp:lastPrinted>2017-08-07T17:51:18Z</cp:lastPrinted>
  <dcterms:created xsi:type="dcterms:W3CDTF">2007-01-29T19:03:39Z</dcterms:created>
  <dcterms:modified xsi:type="dcterms:W3CDTF">2017-08-21T19:33:26Z</dcterms:modified>
</cp:coreProperties>
</file>