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120" yWindow="105" windowWidth="24915" windowHeight="11565"/>
  </bookViews>
  <sheets>
    <sheet name="M04_651" sheetId="1" r:id="rId1"/>
  </sheets>
  <definedNames>
    <definedName name="_xlnm.Print_Area" localSheetId="0">M04_651!$A$1:$Q$42</definedName>
  </definedNames>
  <calcPr calcId="152511"/>
</workbook>
</file>

<file path=xl/calcChain.xml><?xml version="1.0" encoding="utf-8"?>
<calcChain xmlns="http://schemas.openxmlformats.org/spreadsheetml/2006/main">
  <c r="R2" i="1" l="1"/>
  <c r="S11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6" i="1"/>
  <c r="R5" i="1"/>
</calcChain>
</file>

<file path=xl/sharedStrings.xml><?xml version="1.0" encoding="utf-8"?>
<sst xmlns="http://schemas.openxmlformats.org/spreadsheetml/2006/main" count="59" uniqueCount="59">
  <si>
    <t>(Miles de pesos)</t>
  </si>
  <si>
    <t>PEMEX</t>
  </si>
  <si>
    <t>CFE</t>
  </si>
  <si>
    <t>IMSS</t>
  </si>
  <si>
    <t>ISSSTE</t>
  </si>
  <si>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</si>
  <si>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</si>
  <si>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</si>
  <si>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</si>
  <si>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</si>
  <si>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</si>
  <si>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</si>
  <si>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</si>
  <si>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</si>
  <si>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</si>
  <si>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</si>
  <si>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</si>
  <si>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</si>
  <si>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</si>
  <si>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</si>
  <si>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</si>
  <si>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</si>
  <si>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</si>
  <si>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</si>
  <si>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</si>
  <si>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</si>
  <si>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</si>
  <si>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</si>
  <si>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</si>
  <si>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</si>
  <si>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</si>
  <si>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</si>
  <si>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</si>
  <si>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</si>
  <si>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</si>
  <si>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</si>
  <si>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</si>
  <si>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En el extranjero</t>
  </si>
  <si>
    <t xml:space="preserve">  No distribuible</t>
  </si>
  <si>
    <t xml:space="preserve">  geográficamente</t>
  </si>
  <si>
    <t xml:space="preserve">  Ciudad de México</t>
  </si>
  <si>
    <t>Turismo</t>
  </si>
  <si>
    <t>Función Pública</t>
  </si>
  <si>
    <t>Tribunales Agrarios</t>
  </si>
  <si>
    <t>Consejo Nacional de Ciencia y Tecnología</t>
  </si>
  <si>
    <t>Comisión Reguladora de Energía</t>
  </si>
  <si>
    <t>Entidades no sectorizadas</t>
  </si>
  <si>
    <t>Provisiones Salariales y económicas</t>
  </si>
  <si>
    <r>
      <t xml:space="preserve">Recursos presupuestarios </t>
    </r>
    <r>
      <rPr>
        <vertAlign val="superscript"/>
        <sz val="6"/>
        <rFont val="Soberana Sans Light"/>
        <family val="3"/>
      </rPr>
      <t>1/</t>
    </r>
  </si>
  <si>
    <t>Recursos extra-presupuest-arios</t>
  </si>
  <si>
    <t>Aportaciones Federales para Entidades Federativas y Municipios</t>
  </si>
  <si>
    <t>Inversión física federal por entidad federativa y clasificación administrativa original aprobada para 2017</t>
  </si>
  <si>
    <t xml:space="preserve">1/ Se refiere a su gasto directo financiado con recursos provenientes del BID-BIRF, otros financiamientos externos y Contraparte Nacional. Las sumas de los parciales pueden no coincidir con el total debido al  redondeo de las cifras. Los espacios en blanco indican ausencia de movimientos.   </t>
  </si>
  <si>
    <t>Entidad 
Federativa</t>
  </si>
  <si>
    <t>Cultura</t>
  </si>
  <si>
    <t>(Concluye)</t>
  </si>
  <si>
    <t>Conseje-ría Jurídi-ca del Ejecutivo Federal</t>
  </si>
  <si>
    <t>Comisión Nacional 
de Hidro-carburos</t>
  </si>
  <si>
    <t>FUENTE: Presupuesto de Egresos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</si>
</sst>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8.5"/>
      <name val="Soberana Sans Light"/>
      <family val="3"/>
    </font>
    <font>
      <sz val="12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vertAlign val="superscript"/>
      <sz val="6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/>
    </xf>
    <xf numFmtId="164" fontId="6" fillId="0" borderId="2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5" fillId="3" borderId="5" xfId="0" applyFont="1" applyFill="1" applyBorder="1" applyAlignment="1">
      <alignment horizontal="centerContinuous" vertical="center" wrapText="1"/>
    </xf>
    <xf numFmtId="0" fontId="0" fillId="5" borderId="5" xfId="0" applyFill="1" applyBorder="1" applyAlignment="1">
      <alignment horizontal="centerContinuous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164" fontId="6" fillId="2" borderId="6" xfId="0" applyNumberFormat="1" applyFont="1" applyFill="1" applyBorder="1" applyAlignment="1">
      <alignment horizontal="right"/>
    </xf>
    <xf numFmtId="0" fontId="9" fillId="0" borderId="4" xfId="1" applyFont="1" applyBorder="1" applyAlignment="1">
      <alignment horizontal="justify" vertical="justify"/>
    </xf>
    <xf numFmtId="0" fontId="0" fillId="0" borderId="4" xfId="0" applyBorder="1" applyAlignment="1">
      <alignment horizontal="justify" vertical="justify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Normal" xfId="0" builtinId="0"/>
    <cellStyle name="Normal_gasto programab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showZeros="0" tabSelected="1" zoomScale="160" zoomScaleNormal="160" workbookViewId="0"/>
  </sheetViews>
  <sheetFormatPr baseColWidth="10" defaultRowHeight="15.75" x14ac:dyDescent="0.2"/>
  <cols>
    <col min="1" max="1" width="9.28515625" style="5" customWidth="1"/>
    <col min="2" max="2" width="6.5703125" style="5" customWidth="1"/>
    <col min="3" max="3" width="5.28515625" style="5" customWidth="1"/>
    <col min="4" max="5" width="5.85546875" style="5" customWidth="1"/>
    <col min="6" max="6" width="6.5703125" style="5" customWidth="1"/>
    <col min="7" max="7" width="6.5703125" style="3" customWidth="1"/>
    <col min="8" max="8" width="7.140625" style="3" customWidth="1"/>
    <col min="9" max="9" width="6.5703125" style="3" customWidth="1"/>
    <col min="10" max="10" width="5.5703125" style="3" customWidth="1"/>
    <col min="11" max="11" width="7.28515625" style="3" customWidth="1"/>
    <col min="12" max="12" width="8.7109375" style="3" customWidth="1"/>
    <col min="13" max="13" width="6.7109375" style="3" customWidth="1"/>
    <col min="14" max="14" width="6.5703125" style="16" customWidth="1"/>
    <col min="15" max="15" width="7.28515625" style="3" customWidth="1"/>
    <col min="16" max="16" width="7.85546875" style="3" customWidth="1"/>
    <col min="17" max="17" width="7.7109375" style="5" customWidth="1"/>
    <col min="18" max="18" width="0" style="5" hidden="1" customWidth="1"/>
    <col min="19" max="16384" width="11.42578125" style="5"/>
  </cols>
  <sheetData>
    <row r="1" spans="1:20" s="3" customFormat="1" ht="17.100000000000001" customHeight="1" x14ac:dyDescent="0.2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9.75" customHeight="1" x14ac:dyDescent="0.15">
      <c r="A2" s="4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7" t="s">
        <v>55</v>
      </c>
      <c r="R2" s="20">
        <f t="shared" ref="R2" si="0">SUM(R6:R40)</f>
        <v>409206970.69600004</v>
      </c>
    </row>
    <row r="3" spans="1:20" s="6" customFormat="1" ht="10.5" customHeight="1" x14ac:dyDescent="0.2">
      <c r="A3" s="32" t="s">
        <v>53</v>
      </c>
      <c r="B3" s="21" t="s">
        <v>48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2" t="s">
        <v>49</v>
      </c>
    </row>
    <row r="4" spans="1:20" s="6" customFormat="1" ht="45.75" customHeight="1" x14ac:dyDescent="0.2">
      <c r="A4" s="33"/>
      <c r="B4" s="23" t="s">
        <v>41</v>
      </c>
      <c r="C4" s="24" t="s">
        <v>42</v>
      </c>
      <c r="D4" s="24" t="s">
        <v>43</v>
      </c>
      <c r="E4" s="24" t="s">
        <v>56</v>
      </c>
      <c r="F4" s="24" t="s">
        <v>44</v>
      </c>
      <c r="G4" s="23" t="s">
        <v>45</v>
      </c>
      <c r="H4" s="24" t="s">
        <v>57</v>
      </c>
      <c r="I4" s="24" t="s">
        <v>46</v>
      </c>
      <c r="J4" s="24" t="s">
        <v>54</v>
      </c>
      <c r="K4" s="23" t="s">
        <v>47</v>
      </c>
      <c r="L4" s="23" t="s">
        <v>50</v>
      </c>
      <c r="M4" s="23" t="s">
        <v>3</v>
      </c>
      <c r="N4" s="23" t="s">
        <v>4</v>
      </c>
      <c r="O4" s="23" t="s">
        <v>2</v>
      </c>
      <c r="P4" s="23" t="s">
        <v>1</v>
      </c>
      <c r="Q4" s="33"/>
      <c r="S4" s="28"/>
      <c r="T4" s="28"/>
    </row>
    <row r="5" spans="1:20" s="6" customFormat="1" ht="11.25" customHeight="1" x14ac:dyDescent="0.15">
      <c r="A5" s="25" t="s">
        <v>5</v>
      </c>
      <c r="B5" s="26">
        <v>1092750.6029999999</v>
      </c>
      <c r="C5" s="26"/>
      <c r="D5" s="26"/>
      <c r="E5" s="26"/>
      <c r="F5" s="26">
        <v>2500000</v>
      </c>
      <c r="G5" s="26"/>
      <c r="H5" s="26"/>
      <c r="I5" s="26"/>
      <c r="J5" s="26"/>
      <c r="K5" s="26">
        <v>41490631.810000002</v>
      </c>
      <c r="L5" s="26">
        <v>155543424.36399999</v>
      </c>
      <c r="M5" s="26">
        <v>7125667.2350000003</v>
      </c>
      <c r="N5" s="26">
        <v>1500000</v>
      </c>
      <c r="O5" s="26">
        <v>36525287.939999998</v>
      </c>
      <c r="P5" s="26">
        <v>204622000</v>
      </c>
      <c r="Q5" s="26">
        <v>5556446.2119999994</v>
      </c>
      <c r="R5" s="15">
        <f>SUM(B5:Q5)</f>
        <v>455956208.16400003</v>
      </c>
      <c r="S5" s="29"/>
      <c r="T5" s="28"/>
    </row>
    <row r="6" spans="1:20" s="6" customFormat="1" ht="10.5" customHeight="1" x14ac:dyDescent="0.15">
      <c r="A6" s="7" t="s">
        <v>6</v>
      </c>
      <c r="B6" s="8">
        <v>0</v>
      </c>
      <c r="C6" s="14"/>
      <c r="D6" s="8"/>
      <c r="E6" s="8"/>
      <c r="F6" s="8">
        <v>0</v>
      </c>
      <c r="G6" s="8"/>
      <c r="H6" s="8"/>
      <c r="I6" s="8"/>
      <c r="J6" s="8"/>
      <c r="K6" s="8">
        <v>0</v>
      </c>
      <c r="L6" s="8">
        <v>1014512.865</v>
      </c>
      <c r="M6" s="8">
        <v>478045.86499999999</v>
      </c>
      <c r="N6" s="8">
        <v>0</v>
      </c>
      <c r="O6" s="8">
        <v>199631.11199999999</v>
      </c>
      <c r="P6" s="8">
        <v>0</v>
      </c>
      <c r="Q6" s="8">
        <v>0</v>
      </c>
      <c r="R6" s="15">
        <f t="shared" ref="R6:R39" si="1">SUM(B6:Q6)</f>
        <v>1692189.8419999999</v>
      </c>
      <c r="S6" s="29"/>
      <c r="T6" s="28"/>
    </row>
    <row r="7" spans="1:20" s="6" customFormat="1" ht="8.25" customHeight="1" x14ac:dyDescent="0.15">
      <c r="A7" s="7" t="s">
        <v>7</v>
      </c>
      <c r="B7" s="8">
        <v>0</v>
      </c>
      <c r="C7" s="14"/>
      <c r="D7" s="8"/>
      <c r="E7" s="8"/>
      <c r="F7" s="8">
        <v>0</v>
      </c>
      <c r="G7" s="8"/>
      <c r="H7" s="8"/>
      <c r="I7" s="8"/>
      <c r="J7" s="8"/>
      <c r="K7" s="8">
        <v>0</v>
      </c>
      <c r="L7" s="8">
        <v>2623955.878</v>
      </c>
      <c r="M7" s="8">
        <v>249221.03599999999</v>
      </c>
      <c r="N7" s="8">
        <v>15730</v>
      </c>
      <c r="O7" s="8">
        <v>828466.09299999999</v>
      </c>
      <c r="P7" s="8">
        <v>0</v>
      </c>
      <c r="Q7" s="8">
        <v>47000</v>
      </c>
      <c r="R7" s="15">
        <f t="shared" si="1"/>
        <v>3764373.0069999998</v>
      </c>
      <c r="S7" s="29"/>
      <c r="T7" s="28"/>
    </row>
    <row r="8" spans="1:20" s="6" customFormat="1" ht="8.25" customHeight="1" x14ac:dyDescent="0.15">
      <c r="A8" s="7" t="s">
        <v>8</v>
      </c>
      <c r="B8" s="8">
        <v>58337.273999999998</v>
      </c>
      <c r="C8" s="14"/>
      <c r="D8" s="8"/>
      <c r="E8" s="8"/>
      <c r="F8" s="8">
        <v>0</v>
      </c>
      <c r="G8" s="8"/>
      <c r="H8" s="8"/>
      <c r="I8" s="8"/>
      <c r="J8" s="8"/>
      <c r="K8" s="8">
        <v>0</v>
      </c>
      <c r="L8" s="8">
        <v>585595.18000000005</v>
      </c>
      <c r="M8" s="8">
        <v>67141.7</v>
      </c>
      <c r="N8" s="8">
        <v>0</v>
      </c>
      <c r="O8" s="8">
        <v>1120047.4210000001</v>
      </c>
      <c r="P8" s="8">
        <v>0</v>
      </c>
      <c r="Q8" s="8">
        <v>215039.51</v>
      </c>
      <c r="R8" s="15">
        <f t="shared" si="1"/>
        <v>2046161.0850000002</v>
      </c>
      <c r="S8" s="29"/>
      <c r="T8" s="28"/>
    </row>
    <row r="9" spans="1:20" s="6" customFormat="1" ht="8.25" customHeight="1" x14ac:dyDescent="0.15">
      <c r="A9" s="7" t="s">
        <v>9</v>
      </c>
      <c r="B9" s="8">
        <v>0</v>
      </c>
      <c r="C9" s="14"/>
      <c r="D9" s="8"/>
      <c r="E9" s="8"/>
      <c r="F9" s="8">
        <v>0</v>
      </c>
      <c r="G9" s="8"/>
      <c r="H9" s="8"/>
      <c r="I9" s="8"/>
      <c r="J9" s="8"/>
      <c r="K9" s="8">
        <v>0</v>
      </c>
      <c r="L9" s="8">
        <v>1209416.1740000001</v>
      </c>
      <c r="M9" s="8">
        <v>73441.740000000005</v>
      </c>
      <c r="N9" s="8">
        <v>40500</v>
      </c>
      <c r="O9" s="8">
        <v>541396.23699999996</v>
      </c>
      <c r="P9" s="8">
        <v>102882916.205</v>
      </c>
      <c r="Q9" s="8">
        <v>1800</v>
      </c>
      <c r="R9" s="15">
        <f t="shared" si="1"/>
        <v>104749470.35599999</v>
      </c>
      <c r="S9" s="15"/>
    </row>
    <row r="10" spans="1:20" s="6" customFormat="1" ht="10.5" customHeight="1" x14ac:dyDescent="0.15">
      <c r="A10" s="7" t="s">
        <v>10</v>
      </c>
      <c r="B10" s="8">
        <v>0</v>
      </c>
      <c r="C10" s="14"/>
      <c r="D10" s="8"/>
      <c r="E10" s="8"/>
      <c r="F10" s="8">
        <v>0</v>
      </c>
      <c r="G10" s="8"/>
      <c r="H10" s="8"/>
      <c r="I10" s="8"/>
      <c r="J10" s="8"/>
      <c r="K10" s="8">
        <v>0</v>
      </c>
      <c r="L10" s="8">
        <v>2118297.963</v>
      </c>
      <c r="M10" s="8">
        <v>476830.03600000002</v>
      </c>
      <c r="N10" s="8">
        <v>0</v>
      </c>
      <c r="O10" s="8">
        <v>105569.545</v>
      </c>
      <c r="P10" s="8">
        <v>0</v>
      </c>
      <c r="Q10" s="8">
        <v>6244.1530000000002</v>
      </c>
      <c r="R10" s="15">
        <f t="shared" si="1"/>
        <v>2706941.6969999997</v>
      </c>
    </row>
    <row r="11" spans="1:20" s="6" customFormat="1" ht="8.25" customHeight="1" x14ac:dyDescent="0.15">
      <c r="A11" s="7" t="s">
        <v>11</v>
      </c>
      <c r="B11" s="8">
        <v>0</v>
      </c>
      <c r="C11" s="14"/>
      <c r="D11" s="8"/>
      <c r="E11" s="8"/>
      <c r="F11" s="8">
        <v>0</v>
      </c>
      <c r="G11" s="8"/>
      <c r="H11" s="8"/>
      <c r="I11" s="8"/>
      <c r="J11" s="8"/>
      <c r="K11" s="8">
        <v>0</v>
      </c>
      <c r="L11" s="8">
        <v>631407.86600000004</v>
      </c>
      <c r="M11" s="8">
        <v>33879.830999999998</v>
      </c>
      <c r="N11" s="8">
        <v>0</v>
      </c>
      <c r="O11" s="8">
        <v>1521537.628</v>
      </c>
      <c r="P11" s="8">
        <v>0</v>
      </c>
      <c r="Q11" s="8">
        <v>36907.5</v>
      </c>
      <c r="R11" s="15">
        <f t="shared" si="1"/>
        <v>2223732.8250000002</v>
      </c>
      <c r="S11" s="15">
        <f>S9-S10</f>
        <v>0</v>
      </c>
    </row>
    <row r="12" spans="1:20" s="6" customFormat="1" ht="8.25" customHeight="1" x14ac:dyDescent="0.15">
      <c r="A12" s="7" t="s">
        <v>12</v>
      </c>
      <c r="B12" s="8">
        <v>0</v>
      </c>
      <c r="C12" s="14"/>
      <c r="D12" s="8"/>
      <c r="E12" s="8"/>
      <c r="F12" s="8">
        <v>0</v>
      </c>
      <c r="G12" s="8"/>
      <c r="H12" s="8"/>
      <c r="I12" s="8"/>
      <c r="J12" s="8"/>
      <c r="K12" s="8">
        <v>0</v>
      </c>
      <c r="L12" s="8">
        <v>15196631.221999999</v>
      </c>
      <c r="M12" s="8">
        <v>24346.26</v>
      </c>
      <c r="N12" s="8">
        <v>144070</v>
      </c>
      <c r="O12" s="8">
        <v>1309458.8</v>
      </c>
      <c r="P12" s="8">
        <v>4369726.1449999996</v>
      </c>
      <c r="Q12" s="8">
        <v>13615.8</v>
      </c>
      <c r="R12" s="15">
        <f t="shared" si="1"/>
        <v>21057848.227000002</v>
      </c>
    </row>
    <row r="13" spans="1:20" s="6" customFormat="1" ht="8.25" customHeight="1" x14ac:dyDescent="0.15">
      <c r="A13" s="7" t="s">
        <v>13</v>
      </c>
      <c r="B13" s="8">
        <v>0</v>
      </c>
      <c r="C13" s="14"/>
      <c r="D13" s="8"/>
      <c r="E13" s="8"/>
      <c r="F13" s="8">
        <v>0</v>
      </c>
      <c r="G13" s="8"/>
      <c r="H13" s="8"/>
      <c r="I13" s="8"/>
      <c r="J13" s="8"/>
      <c r="K13" s="8">
        <v>0</v>
      </c>
      <c r="L13" s="8">
        <v>3589009.105</v>
      </c>
      <c r="M13" s="8">
        <v>175477.13200000001</v>
      </c>
      <c r="N13" s="8">
        <v>0</v>
      </c>
      <c r="O13" s="8">
        <v>1060809.173</v>
      </c>
      <c r="P13" s="8">
        <v>0</v>
      </c>
      <c r="Q13" s="8">
        <v>19949.352999999999</v>
      </c>
      <c r="R13" s="15">
        <f t="shared" si="1"/>
        <v>4845244.7630000003</v>
      </c>
    </row>
    <row r="14" spans="1:20" s="6" customFormat="1" ht="10.5" customHeight="1" x14ac:dyDescent="0.15">
      <c r="A14" s="7" t="s">
        <v>40</v>
      </c>
      <c r="B14" s="8">
        <v>450000</v>
      </c>
      <c r="C14" s="14"/>
      <c r="D14" s="8"/>
      <c r="E14" s="8"/>
      <c r="F14" s="8">
        <v>2500000</v>
      </c>
      <c r="G14" s="8"/>
      <c r="H14" s="8"/>
      <c r="I14" s="8"/>
      <c r="J14" s="8"/>
      <c r="K14" s="8">
        <v>10671811.232999999</v>
      </c>
      <c r="L14" s="8">
        <v>5753948.5350000001</v>
      </c>
      <c r="M14" s="8">
        <v>914909.55</v>
      </c>
      <c r="N14" s="8">
        <v>1008200</v>
      </c>
      <c r="O14" s="8">
        <v>5948408.4780000001</v>
      </c>
      <c r="P14" s="8">
        <v>16519089.143999999</v>
      </c>
      <c r="Q14" s="8">
        <v>2053199.1770000001</v>
      </c>
      <c r="R14" s="15">
        <f t="shared" si="1"/>
        <v>45819566.116999999</v>
      </c>
    </row>
    <row r="15" spans="1:20" s="6" customFormat="1" ht="8.25" customHeight="1" x14ac:dyDescent="0.15">
      <c r="A15" s="7" t="s">
        <v>14</v>
      </c>
      <c r="B15" s="8">
        <v>0</v>
      </c>
      <c r="C15" s="14"/>
      <c r="D15" s="8"/>
      <c r="E15" s="8"/>
      <c r="F15" s="8"/>
      <c r="G15" s="8"/>
      <c r="H15" s="8"/>
      <c r="I15" s="8"/>
      <c r="J15" s="8"/>
      <c r="K15" s="8">
        <v>0</v>
      </c>
      <c r="L15" s="8">
        <v>2064589.77</v>
      </c>
      <c r="M15" s="8">
        <v>74780.281000000003</v>
      </c>
      <c r="N15" s="8">
        <v>0</v>
      </c>
      <c r="O15" s="8">
        <v>1335740.311</v>
      </c>
      <c r="P15" s="8">
        <v>0</v>
      </c>
      <c r="Q15" s="8">
        <v>9196.3760000000002</v>
      </c>
      <c r="R15" s="15">
        <f t="shared" si="1"/>
        <v>3484306.7379999999</v>
      </c>
    </row>
    <row r="16" spans="1:20" s="6" customFormat="1" ht="8.25" customHeight="1" x14ac:dyDescent="0.15">
      <c r="A16" s="7" t="s">
        <v>15</v>
      </c>
      <c r="B16" s="8">
        <v>0</v>
      </c>
      <c r="C16" s="14"/>
      <c r="D16" s="8"/>
      <c r="E16" s="8"/>
      <c r="F16" s="8"/>
      <c r="G16" s="8"/>
      <c r="H16" s="8"/>
      <c r="I16" s="8"/>
      <c r="J16" s="8"/>
      <c r="K16" s="8">
        <v>0</v>
      </c>
      <c r="L16" s="8">
        <v>5517349.9950000001</v>
      </c>
      <c r="M16" s="8">
        <v>247087.68599999999</v>
      </c>
      <c r="N16" s="8">
        <v>15000</v>
      </c>
      <c r="O16" s="8">
        <v>1243445.6780000001</v>
      </c>
      <c r="P16" s="8">
        <v>7252952.5690000001</v>
      </c>
      <c r="Q16" s="8">
        <v>0</v>
      </c>
      <c r="R16" s="15">
        <f t="shared" si="1"/>
        <v>14275835.927999999</v>
      </c>
    </row>
    <row r="17" spans="1:18" s="6" customFormat="1" ht="8.25" customHeight="1" x14ac:dyDescent="0.15">
      <c r="A17" s="7" t="s">
        <v>16</v>
      </c>
      <c r="B17" s="8">
        <v>99183.346000000005</v>
      </c>
      <c r="C17" s="14"/>
      <c r="D17" s="8"/>
      <c r="E17" s="8"/>
      <c r="F17" s="8"/>
      <c r="G17" s="8"/>
      <c r="H17" s="8"/>
      <c r="I17" s="8"/>
      <c r="J17" s="8"/>
      <c r="K17" s="8">
        <v>100000</v>
      </c>
      <c r="L17" s="8">
        <v>8000968.7750000004</v>
      </c>
      <c r="M17" s="8">
        <v>58349.607000000004</v>
      </c>
      <c r="N17" s="8">
        <v>0</v>
      </c>
      <c r="O17" s="8">
        <v>2747317.1860000002</v>
      </c>
      <c r="P17" s="8">
        <v>0</v>
      </c>
      <c r="Q17" s="8">
        <v>0</v>
      </c>
      <c r="R17" s="15">
        <f t="shared" si="1"/>
        <v>11005818.914000001</v>
      </c>
    </row>
    <row r="18" spans="1:18" s="6" customFormat="1" ht="11.25" customHeight="1" x14ac:dyDescent="0.15">
      <c r="A18" s="7" t="s">
        <v>17</v>
      </c>
      <c r="B18" s="8">
        <v>0</v>
      </c>
      <c r="C18" s="14"/>
      <c r="D18" s="8"/>
      <c r="E18" s="8"/>
      <c r="F18" s="8"/>
      <c r="G18" s="8"/>
      <c r="H18" s="8"/>
      <c r="I18" s="8"/>
      <c r="J18" s="8"/>
      <c r="K18" s="8">
        <v>0</v>
      </c>
      <c r="L18" s="8">
        <v>3747799.4959999998</v>
      </c>
      <c r="M18" s="8">
        <v>385568.47899999999</v>
      </c>
      <c r="N18" s="8">
        <v>42500</v>
      </c>
      <c r="O18" s="8">
        <v>580264.12600000005</v>
      </c>
      <c r="P18" s="8">
        <v>2997063.0219999999</v>
      </c>
      <c r="Q18" s="8">
        <v>550300.01100000006</v>
      </c>
      <c r="R18" s="15">
        <f t="shared" si="1"/>
        <v>8303495.1339999996</v>
      </c>
    </row>
    <row r="19" spans="1:18" s="6" customFormat="1" ht="8.25" customHeight="1" x14ac:dyDescent="0.15">
      <c r="A19" s="7" t="s">
        <v>18</v>
      </c>
      <c r="B19" s="8">
        <v>0</v>
      </c>
      <c r="C19" s="14"/>
      <c r="D19" s="8"/>
      <c r="E19" s="8"/>
      <c r="F19" s="8"/>
      <c r="G19" s="8"/>
      <c r="H19" s="8"/>
      <c r="I19" s="8"/>
      <c r="J19" s="8"/>
      <c r="K19" s="8">
        <v>0</v>
      </c>
      <c r="L19" s="8">
        <v>6142078.8039999995</v>
      </c>
      <c r="M19" s="8">
        <v>310728.68699999998</v>
      </c>
      <c r="N19" s="8">
        <v>50000</v>
      </c>
      <c r="O19" s="8">
        <v>637999.81499999994</v>
      </c>
      <c r="P19" s="8">
        <v>96300</v>
      </c>
      <c r="Q19" s="8">
        <v>26464.620999999999</v>
      </c>
      <c r="R19" s="15">
        <f t="shared" si="1"/>
        <v>7263571.9270000001</v>
      </c>
    </row>
    <row r="20" spans="1:18" s="6" customFormat="1" ht="8.25" customHeight="1" x14ac:dyDescent="0.15">
      <c r="A20" s="7" t="s">
        <v>19</v>
      </c>
      <c r="B20" s="8">
        <v>0</v>
      </c>
      <c r="C20" s="14"/>
      <c r="D20" s="8"/>
      <c r="E20" s="8"/>
      <c r="F20" s="8"/>
      <c r="G20" s="8"/>
      <c r="H20" s="8"/>
      <c r="I20" s="8"/>
      <c r="J20" s="8"/>
      <c r="K20" s="8">
        <v>0</v>
      </c>
      <c r="L20" s="8">
        <v>14789653.679</v>
      </c>
      <c r="M20" s="8">
        <v>401159.77600000001</v>
      </c>
      <c r="N20" s="8">
        <v>0</v>
      </c>
      <c r="O20" s="8">
        <v>1723185.33</v>
      </c>
      <c r="P20" s="8">
        <v>0</v>
      </c>
      <c r="Q20" s="8">
        <v>244682.52900000001</v>
      </c>
      <c r="R20" s="15">
        <f t="shared" si="1"/>
        <v>17158681.313999999</v>
      </c>
    </row>
    <row r="21" spans="1:18" s="6" customFormat="1" ht="8.25" customHeight="1" x14ac:dyDescent="0.15">
      <c r="A21" s="7" t="s">
        <v>20</v>
      </c>
      <c r="B21" s="8">
        <v>0</v>
      </c>
      <c r="C21" s="14"/>
      <c r="D21" s="8"/>
      <c r="E21" s="8"/>
      <c r="F21" s="8"/>
      <c r="G21" s="8"/>
      <c r="H21" s="8"/>
      <c r="I21" s="8"/>
      <c r="J21" s="8"/>
      <c r="K21" s="8">
        <v>0</v>
      </c>
      <c r="L21" s="8">
        <v>5680302.2649999997</v>
      </c>
      <c r="M21" s="8">
        <v>63281.366000000002</v>
      </c>
      <c r="N21" s="8">
        <v>40000</v>
      </c>
      <c r="O21" s="8">
        <v>507776.95500000002</v>
      </c>
      <c r="P21" s="8">
        <v>0</v>
      </c>
      <c r="Q21" s="8">
        <v>95564.585999999996</v>
      </c>
      <c r="R21" s="15">
        <f t="shared" si="1"/>
        <v>6386925.1720000003</v>
      </c>
    </row>
    <row r="22" spans="1:18" s="6" customFormat="1" ht="10.5" customHeight="1" x14ac:dyDescent="0.15">
      <c r="A22" s="7" t="s">
        <v>21</v>
      </c>
      <c r="B22" s="8">
        <v>0</v>
      </c>
      <c r="C22" s="14"/>
      <c r="D22" s="8"/>
      <c r="E22" s="8"/>
      <c r="F22" s="8"/>
      <c r="G22" s="8"/>
      <c r="H22" s="8"/>
      <c r="I22" s="8"/>
      <c r="J22" s="8"/>
      <c r="K22" s="8">
        <v>0</v>
      </c>
      <c r="L22" s="8">
        <v>1784671.716</v>
      </c>
      <c r="M22" s="8">
        <v>95350.933000000005</v>
      </c>
      <c r="N22" s="8">
        <v>0</v>
      </c>
      <c r="O22" s="8">
        <v>855975.39899999998</v>
      </c>
      <c r="P22" s="8">
        <v>0</v>
      </c>
      <c r="Q22" s="8">
        <v>18500</v>
      </c>
      <c r="R22" s="15">
        <f t="shared" si="1"/>
        <v>2754498.048</v>
      </c>
    </row>
    <row r="23" spans="1:18" s="6" customFormat="1" ht="8.25" customHeight="1" x14ac:dyDescent="0.15">
      <c r="A23" s="7" t="s">
        <v>22</v>
      </c>
      <c r="B23" s="8">
        <v>20933.413</v>
      </c>
      <c r="C23" s="14"/>
      <c r="D23" s="8"/>
      <c r="E23" s="8"/>
      <c r="F23" s="8"/>
      <c r="G23" s="8"/>
      <c r="H23" s="8"/>
      <c r="I23" s="8"/>
      <c r="J23" s="8"/>
      <c r="K23" s="8">
        <v>0</v>
      </c>
      <c r="L23" s="8">
        <v>1484203.395</v>
      </c>
      <c r="M23" s="8">
        <v>104252.226</v>
      </c>
      <c r="N23" s="8">
        <v>0</v>
      </c>
      <c r="O23" s="8">
        <v>1695766.48</v>
      </c>
      <c r="P23" s="8">
        <v>0</v>
      </c>
      <c r="Q23" s="8">
        <v>0</v>
      </c>
      <c r="R23" s="15">
        <f t="shared" si="1"/>
        <v>3305155.514</v>
      </c>
    </row>
    <row r="24" spans="1:18" s="6" customFormat="1" ht="8.25" customHeight="1" x14ac:dyDescent="0.15">
      <c r="A24" s="7" t="s">
        <v>23</v>
      </c>
      <c r="B24" s="8">
        <v>0</v>
      </c>
      <c r="C24" s="14"/>
      <c r="D24" s="8"/>
      <c r="E24" s="8"/>
      <c r="F24" s="8"/>
      <c r="G24" s="8"/>
      <c r="H24" s="8"/>
      <c r="I24" s="8"/>
      <c r="J24" s="8"/>
      <c r="K24" s="8">
        <v>0</v>
      </c>
      <c r="L24" s="8">
        <v>3437439.4759999998</v>
      </c>
      <c r="M24" s="8">
        <v>373884.92499999999</v>
      </c>
      <c r="N24" s="8">
        <v>9000</v>
      </c>
      <c r="O24" s="8">
        <v>673132.46100000001</v>
      </c>
      <c r="P24" s="8">
        <v>1499165.0260000001</v>
      </c>
      <c r="Q24" s="8">
        <v>20269.5</v>
      </c>
      <c r="R24" s="15">
        <f t="shared" si="1"/>
        <v>6012891.3880000003</v>
      </c>
    </row>
    <row r="25" spans="1:18" s="6" customFormat="1" ht="8.25" customHeight="1" x14ac:dyDescent="0.15">
      <c r="A25" s="7" t="s">
        <v>24</v>
      </c>
      <c r="B25" s="8">
        <v>201372.24600000001</v>
      </c>
      <c r="C25" s="14"/>
      <c r="D25" s="8"/>
      <c r="E25" s="8"/>
      <c r="F25" s="8"/>
      <c r="G25" s="8"/>
      <c r="H25" s="8"/>
      <c r="I25" s="8"/>
      <c r="J25" s="8"/>
      <c r="K25" s="8">
        <v>0</v>
      </c>
      <c r="L25" s="8">
        <v>9204114.2819999997</v>
      </c>
      <c r="M25" s="8">
        <v>42498.381999999998</v>
      </c>
      <c r="N25" s="8">
        <v>51000</v>
      </c>
      <c r="O25" s="8">
        <v>309859.42300000001</v>
      </c>
      <c r="P25" s="8">
        <v>1180688.5179999999</v>
      </c>
      <c r="Q25" s="8">
        <v>29451.128000000001</v>
      </c>
      <c r="R25" s="15">
        <f t="shared" si="1"/>
        <v>11018983.978999998</v>
      </c>
    </row>
    <row r="26" spans="1:18" s="6" customFormat="1" ht="11.25" customHeight="1" x14ac:dyDescent="0.15">
      <c r="A26" s="7" t="s">
        <v>25</v>
      </c>
      <c r="B26" s="8">
        <v>0</v>
      </c>
      <c r="C26" s="14"/>
      <c r="D26" s="8"/>
      <c r="E26" s="8"/>
      <c r="F26" s="8"/>
      <c r="G26" s="8"/>
      <c r="H26" s="8"/>
      <c r="I26" s="8"/>
      <c r="J26" s="8"/>
      <c r="K26" s="8">
        <v>0</v>
      </c>
      <c r="L26" s="8">
        <v>9152451.3939999994</v>
      </c>
      <c r="M26" s="8">
        <v>174145.35</v>
      </c>
      <c r="N26" s="8">
        <v>0</v>
      </c>
      <c r="O26" s="8">
        <v>594944.43000000005</v>
      </c>
      <c r="P26" s="8">
        <v>45966.148000000001</v>
      </c>
      <c r="Q26" s="8">
        <v>260.10000000000002</v>
      </c>
      <c r="R26" s="15">
        <f t="shared" si="1"/>
        <v>9967767.4219999984</v>
      </c>
    </row>
    <row r="27" spans="1:18" s="6" customFormat="1" ht="8.25" customHeight="1" x14ac:dyDescent="0.15">
      <c r="A27" s="7" t="s">
        <v>26</v>
      </c>
      <c r="B27" s="8">
        <v>0</v>
      </c>
      <c r="C27" s="14"/>
      <c r="D27" s="8"/>
      <c r="E27" s="8"/>
      <c r="F27" s="8"/>
      <c r="G27" s="8"/>
      <c r="H27" s="8"/>
      <c r="I27" s="8"/>
      <c r="J27" s="8"/>
      <c r="K27" s="8">
        <v>0</v>
      </c>
      <c r="L27" s="8">
        <v>1708109.5819999999</v>
      </c>
      <c r="M27" s="8">
        <v>677779.51</v>
      </c>
      <c r="N27" s="8">
        <v>0</v>
      </c>
      <c r="O27" s="8">
        <v>2352305.9550000001</v>
      </c>
      <c r="P27" s="8">
        <v>41500</v>
      </c>
      <c r="Q27" s="8">
        <v>63900.000999999997</v>
      </c>
      <c r="R27" s="15">
        <f t="shared" si="1"/>
        <v>4843595.0480000004</v>
      </c>
    </row>
    <row r="28" spans="1:18" s="6" customFormat="1" ht="8.25" customHeight="1" x14ac:dyDescent="0.15">
      <c r="A28" s="7" t="s">
        <v>27</v>
      </c>
      <c r="B28" s="8">
        <v>149540.666</v>
      </c>
      <c r="C28" s="14"/>
      <c r="D28" s="8"/>
      <c r="E28" s="8"/>
      <c r="F28" s="8"/>
      <c r="G28" s="8"/>
      <c r="H28" s="8"/>
      <c r="I28" s="8"/>
      <c r="J28" s="8"/>
      <c r="K28" s="8">
        <v>0</v>
      </c>
      <c r="L28" s="8">
        <v>1500050.7150000001</v>
      </c>
      <c r="M28" s="8">
        <v>91052.801000000007</v>
      </c>
      <c r="N28" s="8">
        <v>0</v>
      </c>
      <c r="O28" s="8">
        <v>1363834.483</v>
      </c>
      <c r="P28" s="8">
        <v>0</v>
      </c>
      <c r="Q28" s="8">
        <v>0</v>
      </c>
      <c r="R28" s="15">
        <f t="shared" si="1"/>
        <v>3104478.665</v>
      </c>
    </row>
    <row r="29" spans="1:18" s="6" customFormat="1" ht="8.25" customHeight="1" x14ac:dyDescent="0.15">
      <c r="A29" s="7" t="s">
        <v>28</v>
      </c>
      <c r="B29" s="8">
        <v>0</v>
      </c>
      <c r="C29" s="14"/>
      <c r="D29" s="8"/>
      <c r="E29" s="8"/>
      <c r="F29" s="8"/>
      <c r="G29" s="8"/>
      <c r="H29" s="8"/>
      <c r="I29" s="8"/>
      <c r="J29" s="8"/>
      <c r="K29" s="8">
        <v>0</v>
      </c>
      <c r="L29" s="8">
        <v>3616518.2340000002</v>
      </c>
      <c r="M29" s="8">
        <v>50559.86</v>
      </c>
      <c r="N29" s="8">
        <v>0</v>
      </c>
      <c r="O29" s="8">
        <v>137556.568</v>
      </c>
      <c r="P29" s="8">
        <v>0</v>
      </c>
      <c r="Q29" s="8">
        <v>71482.680999999997</v>
      </c>
      <c r="R29" s="15">
        <f t="shared" si="1"/>
        <v>3876117.3429999999</v>
      </c>
    </row>
    <row r="30" spans="1:18" s="6" customFormat="1" ht="10.5" customHeight="1" x14ac:dyDescent="0.15">
      <c r="A30" s="7" t="s">
        <v>29</v>
      </c>
      <c r="B30" s="8">
        <v>113383.658</v>
      </c>
      <c r="C30" s="14"/>
      <c r="D30" s="8"/>
      <c r="E30" s="8"/>
      <c r="F30" s="8"/>
      <c r="G30" s="8"/>
      <c r="H30" s="8"/>
      <c r="I30" s="8"/>
      <c r="J30" s="8"/>
      <c r="K30" s="8">
        <v>0</v>
      </c>
      <c r="L30" s="8">
        <v>2665840.4819999998</v>
      </c>
      <c r="M30" s="8">
        <v>90595.226999999999</v>
      </c>
      <c r="N30" s="8">
        <v>50000</v>
      </c>
      <c r="O30" s="8">
        <v>811919.73800000001</v>
      </c>
      <c r="P30" s="8">
        <v>0</v>
      </c>
      <c r="Q30" s="8">
        <v>53290.864000000001</v>
      </c>
      <c r="R30" s="15">
        <f t="shared" si="1"/>
        <v>3785029.9689999996</v>
      </c>
    </row>
    <row r="31" spans="1:18" s="6" customFormat="1" ht="8.25" customHeight="1" x14ac:dyDescent="0.15">
      <c r="A31" s="7" t="s">
        <v>30</v>
      </c>
      <c r="B31" s="8"/>
      <c r="C31" s="14"/>
      <c r="D31" s="8"/>
      <c r="E31" s="8"/>
      <c r="F31" s="8"/>
      <c r="G31" s="8"/>
      <c r="H31" s="8"/>
      <c r="I31" s="8"/>
      <c r="J31" s="8"/>
      <c r="K31" s="8">
        <v>0</v>
      </c>
      <c r="L31" s="8">
        <v>2313137.7379999999</v>
      </c>
      <c r="M31" s="8">
        <v>546722.08799999999</v>
      </c>
      <c r="N31" s="8">
        <v>0</v>
      </c>
      <c r="O31" s="8">
        <v>1660333.0179999999</v>
      </c>
      <c r="P31" s="8">
        <v>0</v>
      </c>
      <c r="Q31" s="8">
        <v>49944.438000000002</v>
      </c>
      <c r="R31" s="15">
        <f t="shared" si="1"/>
        <v>4570137.2819999997</v>
      </c>
    </row>
    <row r="32" spans="1:18" s="6" customFormat="1" ht="8.25" customHeight="1" x14ac:dyDescent="0.15">
      <c r="A32" s="7" t="s">
        <v>31</v>
      </c>
      <c r="B32" s="8"/>
      <c r="C32" s="14"/>
      <c r="D32" s="8"/>
      <c r="E32" s="8"/>
      <c r="F32" s="8"/>
      <c r="G32" s="8"/>
      <c r="H32" s="8"/>
      <c r="I32" s="8"/>
      <c r="J32" s="8"/>
      <c r="K32" s="8">
        <v>0</v>
      </c>
      <c r="L32" s="8">
        <v>2734215.9449999998</v>
      </c>
      <c r="M32" s="8">
        <v>122904.22199999999</v>
      </c>
      <c r="N32" s="8">
        <v>0</v>
      </c>
      <c r="O32" s="8">
        <v>347526.00900000002</v>
      </c>
      <c r="P32" s="8">
        <v>44289607.772</v>
      </c>
      <c r="Q32" s="8">
        <v>48602.385999999999</v>
      </c>
      <c r="R32" s="15">
        <f t="shared" si="1"/>
        <v>47542856.333999999</v>
      </c>
    </row>
    <row r="33" spans="1:18" s="6" customFormat="1" ht="8.25" customHeight="1" x14ac:dyDescent="0.15">
      <c r="A33" s="7" t="s">
        <v>32</v>
      </c>
      <c r="B33" s="8"/>
      <c r="C33" s="14"/>
      <c r="D33" s="8"/>
      <c r="E33" s="8"/>
      <c r="F33" s="8"/>
      <c r="G33" s="8"/>
      <c r="H33" s="8"/>
      <c r="I33" s="8"/>
      <c r="J33" s="8"/>
      <c r="K33" s="8">
        <v>0</v>
      </c>
      <c r="L33" s="8">
        <v>2901976.179</v>
      </c>
      <c r="M33" s="8">
        <v>99679.817999999999</v>
      </c>
      <c r="N33" s="8">
        <v>0</v>
      </c>
      <c r="O33" s="8">
        <v>935464.74300000002</v>
      </c>
      <c r="P33" s="8">
        <v>5423265.2929999996</v>
      </c>
      <c r="Q33" s="8">
        <v>147371.79800000001</v>
      </c>
      <c r="R33" s="15">
        <f t="shared" si="1"/>
        <v>9507757.8310000002</v>
      </c>
    </row>
    <row r="34" spans="1:18" s="6" customFormat="1" ht="10.5" customHeight="1" x14ac:dyDescent="0.15">
      <c r="A34" s="7" t="s">
        <v>33</v>
      </c>
      <c r="B34" s="8"/>
      <c r="C34" s="14"/>
      <c r="D34" s="8"/>
      <c r="E34" s="8"/>
      <c r="F34" s="8"/>
      <c r="G34" s="8"/>
      <c r="H34" s="8"/>
      <c r="I34" s="8"/>
      <c r="J34" s="8"/>
      <c r="K34" s="8">
        <v>0</v>
      </c>
      <c r="L34" s="8">
        <v>1523201.0549999999</v>
      </c>
      <c r="M34" s="8">
        <v>25510.703000000001</v>
      </c>
      <c r="N34" s="8">
        <v>0</v>
      </c>
      <c r="O34" s="8">
        <v>86959.388000000006</v>
      </c>
      <c r="P34" s="8">
        <v>0</v>
      </c>
      <c r="Q34" s="8">
        <v>0</v>
      </c>
      <c r="R34" s="15">
        <f t="shared" si="1"/>
        <v>1635671.1459999999</v>
      </c>
    </row>
    <row r="35" spans="1:18" s="6" customFormat="1" ht="8.25" customHeight="1" x14ac:dyDescent="0.15">
      <c r="A35" s="7" t="s">
        <v>34</v>
      </c>
      <c r="B35" s="8"/>
      <c r="C35" s="14"/>
      <c r="D35" s="8"/>
      <c r="E35" s="8"/>
      <c r="F35" s="8"/>
      <c r="G35" s="8"/>
      <c r="H35" s="8"/>
      <c r="I35" s="8"/>
      <c r="J35" s="8"/>
      <c r="K35" s="8">
        <v>0</v>
      </c>
      <c r="L35" s="8">
        <v>11773426.618000001</v>
      </c>
      <c r="M35" s="8">
        <v>327189.90899999999</v>
      </c>
      <c r="N35" s="8">
        <v>0</v>
      </c>
      <c r="O35" s="8">
        <v>2791936.2910000002</v>
      </c>
      <c r="P35" s="8">
        <v>18023760.158</v>
      </c>
      <c r="Q35" s="8">
        <v>1703319.1149999998</v>
      </c>
      <c r="R35" s="15">
        <f t="shared" si="1"/>
        <v>34619632.090999998</v>
      </c>
    </row>
    <row r="36" spans="1:18" s="6" customFormat="1" ht="8.25" customHeight="1" x14ac:dyDescent="0.15">
      <c r="A36" s="7" t="s">
        <v>35</v>
      </c>
      <c r="B36" s="8"/>
      <c r="C36" s="14"/>
      <c r="D36" s="8"/>
      <c r="E36" s="8"/>
      <c r="F36" s="8"/>
      <c r="G36" s="8"/>
      <c r="H36" s="8"/>
      <c r="I36" s="8"/>
      <c r="J36" s="8"/>
      <c r="K36" s="8">
        <v>323000</v>
      </c>
      <c r="L36" s="8">
        <v>2838046.16</v>
      </c>
      <c r="M36" s="8">
        <v>224816.64799999999</v>
      </c>
      <c r="N36" s="8">
        <v>34000</v>
      </c>
      <c r="O36" s="8">
        <v>463720.28600000002</v>
      </c>
      <c r="P36" s="8">
        <v>0</v>
      </c>
      <c r="Q36" s="8">
        <v>30090.585000000003</v>
      </c>
      <c r="R36" s="15">
        <f t="shared" si="1"/>
        <v>3913673.679</v>
      </c>
    </row>
    <row r="37" spans="1:18" s="6" customFormat="1" ht="8.25" customHeight="1" x14ac:dyDescent="0.15">
      <c r="A37" s="7" t="s">
        <v>36</v>
      </c>
      <c r="B37" s="8"/>
      <c r="C37" s="14"/>
      <c r="D37" s="8"/>
      <c r="E37" s="8"/>
      <c r="F37" s="8"/>
      <c r="G37" s="8"/>
      <c r="H37" s="8"/>
      <c r="I37" s="8"/>
      <c r="J37" s="8"/>
      <c r="K37" s="8">
        <v>0</v>
      </c>
      <c r="L37" s="8">
        <v>1887086.93</v>
      </c>
      <c r="M37" s="8">
        <v>44475.601000000002</v>
      </c>
      <c r="N37" s="8">
        <v>0</v>
      </c>
      <c r="O37" s="8">
        <v>32999.379999999997</v>
      </c>
      <c r="P37" s="8">
        <v>0</v>
      </c>
      <c r="Q37" s="8"/>
      <c r="R37" s="15">
        <f t="shared" si="1"/>
        <v>1964561.9109999998</v>
      </c>
    </row>
    <row r="38" spans="1:18" s="6" customFormat="1" ht="11.25" customHeight="1" x14ac:dyDescent="0.15">
      <c r="A38" s="7" t="s">
        <v>37</v>
      </c>
      <c r="B38" s="8"/>
      <c r="C38" s="1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5">
        <f t="shared" si="1"/>
        <v>0</v>
      </c>
    </row>
    <row r="39" spans="1:18" s="6" customFormat="1" ht="11.25" customHeight="1" x14ac:dyDescent="0.15">
      <c r="A39" s="7" t="s">
        <v>38</v>
      </c>
      <c r="B39" s="9"/>
      <c r="C39" s="9"/>
      <c r="D39" s="9"/>
      <c r="E39" s="9"/>
      <c r="F39" s="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15">
        <f t="shared" si="1"/>
        <v>0</v>
      </c>
    </row>
    <row r="40" spans="1:18" s="6" customFormat="1" ht="8.25" customHeight="1" x14ac:dyDescent="0.15">
      <c r="A40" s="17" t="s">
        <v>39</v>
      </c>
      <c r="B40" s="18"/>
      <c r="C40" s="19"/>
      <c r="D40" s="19"/>
      <c r="E40" s="19"/>
      <c r="F40" s="19"/>
      <c r="G40" s="18"/>
      <c r="H40" s="19"/>
      <c r="I40" s="19"/>
      <c r="J40" s="19"/>
      <c r="K40" s="19">
        <v>30395820.577</v>
      </c>
      <c r="L40" s="19">
        <v>16353416.891000001</v>
      </c>
      <c r="M40" s="19"/>
      <c r="N40" s="19"/>
      <c r="O40" s="19"/>
      <c r="P40" s="19"/>
      <c r="Q40" s="19"/>
    </row>
    <row r="41" spans="1:18" s="6" customFormat="1" ht="17.25" customHeight="1" x14ac:dyDescent="0.2">
      <c r="A41" s="30" t="s">
        <v>52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8" s="6" customFormat="1" ht="8.25" customHeight="1" x14ac:dyDescent="0.2">
      <c r="A42" s="12" t="s">
        <v>58</v>
      </c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/>
    </row>
    <row r="43" spans="1:18" s="6" customFormat="1" ht="12" customHeight="1" x14ac:dyDescent="0.15">
      <c r="A43" s="13"/>
      <c r="B43" s="10"/>
      <c r="C43" s="10"/>
      <c r="D43" s="10"/>
      <c r="E43" s="1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0"/>
    </row>
  </sheetData>
  <mergeCells count="3">
    <mergeCell ref="A41:Q41"/>
    <mergeCell ref="A3:A4"/>
    <mergeCell ref="Q3:Q4"/>
  </mergeCells>
  <pageMargins left="0.78740157480314965" right="1.5748031496062993" top="0.98425196850393704" bottom="0.98425196850393704" header="0" footer="0"/>
  <pageSetup paperSize="119" scale="97" orientation="landscape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M04_651</vt:lpstr>
      <vt:lpstr>M04_651!Área_de_impresión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UCG</cp:lastModifiedBy>
  <cp:lastPrinted>2017-08-18T19:10:33Z</cp:lastPrinted>
  <dcterms:created xsi:type="dcterms:W3CDTF">2014-07-26T00:49:52Z</dcterms:created>
  <dcterms:modified xsi:type="dcterms:W3CDTF">2017-08-21T19:42:45Z</dcterms:modified>
</cp:coreProperties>
</file>