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amona_martinez\Documents\01_2017\01__IG2017\02_ESTADISTICO_IG2017\01_EXCEL__2017\01_ENERGÍA_2017\"/>
    </mc:Choice>
  </mc:AlternateContent>
  <bookViews>
    <workbookView xWindow="9720" yWindow="-90" windowWidth="9720" windowHeight="11250"/>
  </bookViews>
  <sheets>
    <sheet name="M04_726" sheetId="1" r:id="rId1"/>
  </sheets>
  <definedNames>
    <definedName name="_xlnm.Print_Area" localSheetId="0">M04_726!$A$1:$S$28</definedName>
  </definedNames>
  <calcPr calcId="152511"/>
</workbook>
</file>

<file path=xl/calcChain.xml><?xml version="1.0" encoding="utf-8"?>
<calcChain xmlns="http://schemas.openxmlformats.org/spreadsheetml/2006/main">
  <c r="R17" i="1" l="1"/>
  <c r="Q17" i="1"/>
  <c r="P17" i="1"/>
  <c r="O17" i="1"/>
  <c r="N17" i="1"/>
  <c r="M17" i="1"/>
  <c r="L17" i="1"/>
  <c r="K17" i="1"/>
  <c r="J17" i="1"/>
  <c r="I17" i="1"/>
  <c r="H17" i="1"/>
  <c r="G17" i="1"/>
  <c r="F17" i="1"/>
  <c r="E17" i="1"/>
  <c r="D17" i="1"/>
  <c r="C17" i="1"/>
  <c r="B17" i="1"/>
  <c r="R12" i="1"/>
  <c r="Q12" i="1"/>
  <c r="P12" i="1"/>
  <c r="O12" i="1"/>
  <c r="N12" i="1"/>
  <c r="M12" i="1"/>
  <c r="L12" i="1"/>
  <c r="K12" i="1"/>
  <c r="J12" i="1"/>
  <c r="I12" i="1"/>
  <c r="H12" i="1"/>
  <c r="G12" i="1"/>
  <c r="F12" i="1"/>
  <c r="E12" i="1"/>
  <c r="D12" i="1"/>
  <c r="C12" i="1"/>
  <c r="B12" i="1"/>
  <c r="R9" i="1"/>
  <c r="Q9" i="1"/>
  <c r="P9" i="1"/>
  <c r="O9" i="1"/>
  <c r="N9" i="1"/>
  <c r="M9" i="1"/>
  <c r="L9" i="1"/>
  <c r="K9" i="1"/>
  <c r="J9" i="1"/>
  <c r="I9" i="1"/>
  <c r="H9" i="1"/>
  <c r="G9" i="1"/>
  <c r="F9" i="1"/>
  <c r="E9" i="1"/>
  <c r="D9" i="1"/>
  <c r="C9" i="1"/>
  <c r="B9" i="1"/>
  <c r="R6" i="1"/>
  <c r="Q6" i="1"/>
  <c r="P6" i="1"/>
  <c r="O6" i="1"/>
  <c r="N6" i="1"/>
  <c r="M6" i="1"/>
  <c r="L6" i="1"/>
  <c r="K6" i="1"/>
  <c r="J6" i="1"/>
  <c r="I6" i="1"/>
  <c r="H6" i="1"/>
  <c r="G6" i="1"/>
  <c r="F6" i="1"/>
  <c r="E6" i="1"/>
  <c r="D6" i="1"/>
  <c r="C6" i="1"/>
  <c r="B6" i="1"/>
</calcChain>
</file>

<file path=xl/sharedStrings.xml><?xml version="1.0" encoding="utf-8"?>
<sst xmlns="http://schemas.openxmlformats.org/spreadsheetml/2006/main" count="29" uniqueCount="29">
  <si>
    <t>(Millones de pies cúbicos diarios)</t>
  </si>
  <si>
    <t>Concepto</t>
  </si>
  <si>
    <t xml:space="preserve"> GAS ASOCIADO</t>
  </si>
  <si>
    <t>Samaria-Luna</t>
  </si>
  <si>
    <t>Poza Rica-Altamira</t>
  </si>
  <si>
    <r>
      <t xml:space="preserve"> TOTAL </t>
    </r>
    <r>
      <rPr>
        <b/>
        <vertAlign val="superscript"/>
        <sz val="7.5"/>
        <rFont val="Soberana Sans Light"/>
        <family val="3"/>
      </rPr>
      <t>1/</t>
    </r>
  </si>
  <si>
    <t xml:space="preserve">Cantarell </t>
  </si>
  <si>
    <t>Ku-Maloob-Zaap</t>
  </si>
  <si>
    <t>Abkatun-Pol-Chuc</t>
  </si>
  <si>
    <t>Macuspana-Muspac</t>
  </si>
  <si>
    <t>Bellota-Jujo</t>
  </si>
  <si>
    <t>Cinco Presidentes</t>
  </si>
  <si>
    <t>(Continúa)</t>
  </si>
  <si>
    <r>
      <t xml:space="preserve">2017 </t>
    </r>
    <r>
      <rPr>
        <vertAlign val="superscript"/>
        <sz val="7"/>
        <rFont val="Soberana Sans Light"/>
        <family val="3"/>
      </rPr>
      <t>p/</t>
    </r>
  </si>
  <si>
    <t>Producción de gas natural por activos de PEMEX</t>
  </si>
  <si>
    <t xml:space="preserve">  REGIÓN MARINA
  NORESTE</t>
  </si>
  <si>
    <t xml:space="preserve">  REGIÓN MARINA
  SUROESTE</t>
  </si>
  <si>
    <t>Litoral de Tabasco</t>
  </si>
  <si>
    <t xml:space="preserve">  REGIÓN SUR</t>
  </si>
  <si>
    <t xml:space="preserve">  REGIÓN NORTE</t>
  </si>
  <si>
    <r>
      <t xml:space="preserve">Aceite Terciario del 
Golfo </t>
    </r>
    <r>
      <rPr>
        <vertAlign val="superscript"/>
        <sz val="7"/>
        <rFont val="Soberana Sans Light"/>
        <family val="3"/>
      </rPr>
      <t>2/</t>
    </r>
  </si>
  <si>
    <r>
      <t xml:space="preserve">Gas Veracruz </t>
    </r>
    <r>
      <rPr>
        <vertAlign val="superscript"/>
        <sz val="7"/>
        <rFont val="Soberana Sans Light"/>
        <family val="3"/>
      </rPr>
      <t>3/</t>
    </r>
  </si>
  <si>
    <r>
      <t xml:space="preserve">Burgos </t>
    </r>
    <r>
      <rPr>
        <vertAlign val="superscript"/>
        <sz val="7"/>
        <rFont val="Soberana Sans Light"/>
        <family val="3"/>
      </rPr>
      <t>4/</t>
    </r>
  </si>
  <si>
    <t>2/ Se reportan datos a partir de 2008, año en el que inició el registro.</t>
  </si>
  <si>
    <t>3/ Antes de 2015, Activo de Producción Veracruz.</t>
  </si>
  <si>
    <t xml:space="preserve">4/ A partir de 2010 se reclasificó la producción de hidrocarburos del Campo Nejo en el Activo Integral Burgos. </t>
  </si>
  <si>
    <t>1/ El cuadro de producción de gas  natural por activos presenta la estructura de la Empresa Productiva Subsidiaria Pemex Exploración y Producción, esta estructura es la que maneja la CNH para esta información. La suma de los parciales  puede no coincidir con el total  debido al redondeo de las cifras. Incluye bióxido de carbono e incluye nitrógeno. La producción de nitrógeno con el gas natural, inició en 2007, se deriva de la inyección de este compuesto para la recuperación secundaria de hidrocarburos en Cantarell.</t>
  </si>
  <si>
    <t>p/ Cifras al mes de junio.</t>
  </si>
  <si>
    <t>Fuente: Secretaría de Energía. Petróleos Mexicanos.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</si>
</sst>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General_)"/>
    <numFmt numFmtId="165" formatCode="#,##0.0"/>
    <numFmt numFmtId="166" formatCode="0.0"/>
    <numFmt numFmtId="167" formatCode="#,##0.0_;"/>
    <numFmt numFmtId="168" formatCode="#,##0.0_);\-\ #,##0.0___)"/>
    <numFmt numFmtId="169" formatCode="_-[$€-2]* #,##0.00_-;\-[$€-2]* #,##0.00_-;_-[$€-2]* &quot;-&quot;??_-"/>
    <numFmt numFmtId="170" formatCode="0.00000000000"/>
    <numFmt numFmtId="171" formatCode="#,##0.0__;"/>
  </numFmts>
  <fonts count="20" x14ac:knownFonts="1">
    <font>
      <sz val="10"/>
      <name val="Arial"/>
    </font>
    <font>
      <sz val="10"/>
      <name val="Arial"/>
      <family val="2"/>
    </font>
    <font>
      <sz val="10"/>
      <name val="Helv"/>
    </font>
    <font>
      <sz val="7"/>
      <name val="Arial"/>
      <family val="2"/>
    </font>
    <font>
      <sz val="10"/>
      <name val="Arial"/>
      <family val="2"/>
    </font>
    <font>
      <b/>
      <i/>
      <sz val="14"/>
      <color indexed="10"/>
      <name val="Soberana Sans Light"/>
      <family val="3"/>
    </font>
    <font>
      <b/>
      <i/>
      <sz val="14"/>
      <name val="Soberana Sans Light"/>
      <family val="3"/>
    </font>
    <font>
      <sz val="6.5"/>
      <name val="Soberana Sans Light"/>
      <family val="3"/>
    </font>
    <font>
      <b/>
      <i/>
      <sz val="10"/>
      <color indexed="10"/>
      <name val="Soberana Sans Light"/>
      <family val="3"/>
    </font>
    <font>
      <b/>
      <i/>
      <sz val="10"/>
      <name val="Soberana Sans Light"/>
      <family val="3"/>
    </font>
    <font>
      <sz val="6"/>
      <name val="Soberana Sans Light"/>
      <family val="3"/>
    </font>
    <font>
      <sz val="7"/>
      <name val="Soberana Sans Light"/>
      <family val="3"/>
    </font>
    <font>
      <b/>
      <sz val="8.5"/>
      <name val="Soberana Sans Light"/>
      <family val="3"/>
    </font>
    <font>
      <sz val="5"/>
      <name val="Soberana Sans Light"/>
      <family val="3"/>
    </font>
    <font>
      <sz val="5"/>
      <color indexed="10"/>
      <name val="Soberana Sans Light"/>
      <family val="3"/>
    </font>
    <font>
      <b/>
      <sz val="5"/>
      <name val="Soberana Sans Light"/>
      <family val="3"/>
    </font>
    <font>
      <sz val="5.5"/>
      <name val="Soberana Sans Light"/>
      <family val="3"/>
    </font>
    <font>
      <b/>
      <sz val="5.5"/>
      <name val="Soberana Sans Light"/>
      <family val="3"/>
    </font>
    <font>
      <b/>
      <vertAlign val="superscript"/>
      <sz val="7.5"/>
      <name val="Soberana Sans Light"/>
      <family val="3"/>
    </font>
    <font>
      <vertAlign val="superscript"/>
      <sz val="7"/>
      <name val="Soberana Sans Light"/>
      <family val="3"/>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bottom/>
      <diagonal/>
    </border>
    <border>
      <left/>
      <right/>
      <top style="thin">
        <color indexed="23"/>
      </top>
      <bottom/>
      <diagonal/>
    </border>
  </borders>
  <cellStyleXfs count="6">
    <xf numFmtId="0" fontId="0" fillId="0" borderId="0"/>
    <xf numFmtId="169" fontId="1" fillId="0" borderId="0" applyFont="0" applyFill="0" applyBorder="0" applyAlignment="0" applyProtection="0"/>
    <xf numFmtId="164" fontId="2" fillId="0" borderId="0"/>
    <xf numFmtId="0" fontId="1" fillId="0" borderId="0"/>
    <xf numFmtId="0" fontId="4" fillId="0" borderId="0"/>
    <xf numFmtId="0" fontId="1" fillId="0" borderId="0"/>
  </cellStyleXfs>
  <cellXfs count="50">
    <xf numFmtId="0" fontId="0" fillId="0" borderId="0" xfId="0"/>
    <xf numFmtId="168" fontId="0" fillId="0" borderId="0" xfId="0" applyNumberFormat="1"/>
    <xf numFmtId="0" fontId="0" fillId="0" borderId="0" xfId="0" applyBorder="1"/>
    <xf numFmtId="164" fontId="5" fillId="0" borderId="0" xfId="2" applyFont="1" applyAlignment="1">
      <alignment horizontal="left" vertical="center"/>
    </xf>
    <xf numFmtId="164" fontId="6" fillId="0" borderId="0" xfId="2" applyFont="1" applyAlignment="1">
      <alignment horizontal="left" vertical="center"/>
    </xf>
    <xf numFmtId="167" fontId="7" fillId="0" borderId="0" xfId="0" applyNumberFormat="1" applyFont="1" applyFill="1" applyBorder="1" applyAlignment="1" applyProtection="1">
      <alignment horizontal="right" vertical="center"/>
    </xf>
    <xf numFmtId="164" fontId="8" fillId="0" borderId="0" xfId="2" applyFont="1" applyAlignment="1">
      <alignment horizontal="left" vertical="center"/>
    </xf>
    <xf numFmtId="164" fontId="9" fillId="0" borderId="0" xfId="2" applyFont="1" applyAlignment="1">
      <alignment horizontal="left" vertical="center"/>
    </xf>
    <xf numFmtId="0" fontId="12" fillId="0" borderId="0" xfId="0" applyFont="1" applyAlignment="1">
      <alignment horizontal="left"/>
    </xf>
    <xf numFmtId="164" fontId="11" fillId="0" borderId="0" xfId="2" applyFont="1" applyAlignment="1">
      <alignment horizontal="left"/>
    </xf>
    <xf numFmtId="165" fontId="14" fillId="0" borderId="0" xfId="3" applyNumberFormat="1" applyFont="1" applyBorder="1" applyProtection="1"/>
    <xf numFmtId="165" fontId="13" fillId="0" borderId="0" xfId="3" applyNumberFormat="1" applyFont="1" applyBorder="1" applyAlignment="1" applyProtection="1">
      <alignment horizontal="right"/>
    </xf>
    <xf numFmtId="165" fontId="14" fillId="0" borderId="0" xfId="3" applyNumberFormat="1" applyFont="1" applyBorder="1" applyAlignment="1" applyProtection="1">
      <alignment horizontal="right"/>
    </xf>
    <xf numFmtId="165" fontId="14" fillId="0" borderId="0" xfId="3" applyNumberFormat="1" applyFont="1" applyFill="1" applyBorder="1" applyProtection="1"/>
    <xf numFmtId="165" fontId="13" fillId="0" borderId="0" xfId="3" applyNumberFormat="1" applyFont="1" applyFill="1" applyBorder="1" applyAlignment="1" applyProtection="1">
      <alignment horizontal="right"/>
    </xf>
    <xf numFmtId="165" fontId="14" fillId="0" borderId="0" xfId="3" applyNumberFormat="1" applyFont="1" applyFill="1" applyBorder="1" applyAlignment="1" applyProtection="1">
      <alignment horizontal="right"/>
    </xf>
    <xf numFmtId="0" fontId="16" fillId="2" borderId="2" xfId="3" applyFont="1" applyFill="1" applyBorder="1" applyAlignment="1" applyProtection="1">
      <alignment horizontal="left" indent="1"/>
    </xf>
    <xf numFmtId="0" fontId="16" fillId="2" borderId="2" xfId="3" applyFont="1" applyFill="1" applyBorder="1" applyAlignment="1" applyProtection="1">
      <alignment horizontal="left" vertical="center" indent="1"/>
    </xf>
    <xf numFmtId="165" fontId="13" fillId="0" borderId="4" xfId="3" applyNumberFormat="1" applyFont="1" applyBorder="1" applyAlignment="1" applyProtection="1">
      <alignment horizontal="right" vertical="center"/>
    </xf>
    <xf numFmtId="0" fontId="17" fillId="2" borderId="2" xfId="3" applyFont="1" applyFill="1" applyBorder="1" applyAlignment="1" applyProtection="1">
      <alignment horizontal="left" vertical="center"/>
    </xf>
    <xf numFmtId="0" fontId="17" fillId="2" borderId="2" xfId="3" applyFont="1" applyFill="1" applyBorder="1" applyAlignment="1" applyProtection="1">
      <alignment horizontal="left" wrapText="1"/>
    </xf>
    <xf numFmtId="0" fontId="16" fillId="2" borderId="2" xfId="3" applyFont="1" applyFill="1" applyBorder="1" applyAlignment="1" applyProtection="1">
      <alignment horizontal="left" vertical="center" wrapText="1" indent="1"/>
    </xf>
    <xf numFmtId="0" fontId="0" fillId="0" borderId="0" xfId="0" applyAlignment="1"/>
    <xf numFmtId="0" fontId="0" fillId="0" borderId="0" xfId="0" applyBorder="1" applyAlignment="1"/>
    <xf numFmtId="168" fontId="0" fillId="0" borderId="0" xfId="0" applyNumberFormat="1" applyAlignment="1"/>
    <xf numFmtId="170" fontId="0" fillId="0" borderId="0" xfId="0" applyNumberFormat="1" applyAlignment="1"/>
    <xf numFmtId="166" fontId="0" fillId="0" borderId="0" xfId="0" applyNumberFormat="1" applyAlignment="1"/>
    <xf numFmtId="0" fontId="10" fillId="0" borderId="0" xfId="0" applyFont="1" applyAlignment="1">
      <alignment horizontal="right" vertical="center"/>
    </xf>
    <xf numFmtId="164" fontId="10" fillId="2" borderId="1" xfId="2" applyFont="1" applyFill="1" applyBorder="1" applyAlignment="1" applyProtection="1">
      <alignment horizontal="center" vertical="center" wrapText="1"/>
    </xf>
    <xf numFmtId="0" fontId="16" fillId="2" borderId="3" xfId="3" applyFont="1" applyFill="1" applyBorder="1" applyAlignment="1" applyProtection="1">
      <alignment horizontal="left" vertical="center" wrapText="1" indent="1"/>
    </xf>
    <xf numFmtId="165" fontId="13" fillId="0" borderId="3" xfId="3" applyNumberFormat="1" applyFont="1" applyBorder="1" applyAlignment="1" applyProtection="1">
      <alignment horizontal="right"/>
    </xf>
    <xf numFmtId="164" fontId="10" fillId="2" borderId="1" xfId="2" applyFont="1" applyFill="1" applyBorder="1" applyAlignment="1" applyProtection="1">
      <alignment horizontal="center" vertical="center" wrapText="1"/>
      <protection locked="0"/>
    </xf>
    <xf numFmtId="0" fontId="13" fillId="0" borderId="0" xfId="0" applyFont="1" applyFill="1" applyProtection="1">
      <protection locked="0"/>
    </xf>
    <xf numFmtId="167" fontId="13" fillId="0" borderId="0" xfId="0" applyNumberFormat="1" applyFont="1" applyFill="1" applyBorder="1" applyAlignment="1" applyProtection="1">
      <alignment horizontal="right" vertical="center"/>
      <protection locked="0"/>
    </xf>
    <xf numFmtId="0" fontId="0" fillId="0" borderId="0" xfId="0" applyProtection="1">
      <protection locked="0"/>
    </xf>
    <xf numFmtId="0" fontId="16" fillId="0" borderId="0" xfId="3" applyFont="1" applyFill="1" applyBorder="1" applyAlignment="1" applyProtection="1">
      <alignment vertical="center"/>
      <protection locked="0"/>
    </xf>
    <xf numFmtId="171" fontId="15" fillId="0" borderId="2" xfId="0" applyNumberFormat="1" applyFont="1" applyFill="1" applyBorder="1" applyAlignment="1">
      <alignment horizontal="right" vertical="center"/>
    </xf>
    <xf numFmtId="171" fontId="15" fillId="0" borderId="2" xfId="0" applyNumberFormat="1" applyFont="1" applyFill="1" applyBorder="1" applyAlignment="1" applyProtection="1">
      <alignment horizontal="right" vertical="center"/>
      <protection locked="0"/>
    </xf>
    <xf numFmtId="165" fontId="13" fillId="0" borderId="2" xfId="3" applyNumberFormat="1" applyFont="1" applyFill="1" applyBorder="1" applyAlignment="1" applyProtection="1">
      <alignment horizontal="right" vertical="center"/>
      <protection locked="0"/>
    </xf>
    <xf numFmtId="165" fontId="13" fillId="0" borderId="2" xfId="3" applyNumberFormat="1" applyFont="1" applyFill="1" applyBorder="1" applyAlignment="1" applyProtection="1">
      <alignment horizontal="right"/>
      <protection locked="0"/>
    </xf>
    <xf numFmtId="165" fontId="13" fillId="0" borderId="3" xfId="3" applyNumberFormat="1" applyFont="1" applyFill="1" applyBorder="1" applyAlignment="1" applyProtection="1">
      <alignment horizontal="right"/>
      <protection locked="0"/>
    </xf>
    <xf numFmtId="165" fontId="15" fillId="3" borderId="2" xfId="3" applyNumberFormat="1" applyFont="1" applyFill="1" applyBorder="1" applyAlignment="1" applyProtection="1">
      <alignment horizontal="right"/>
    </xf>
    <xf numFmtId="165" fontId="13" fillId="3" borderId="2" xfId="3" applyNumberFormat="1" applyFont="1" applyFill="1" applyBorder="1" applyAlignment="1" applyProtection="1">
      <alignment horizontal="right" vertical="center"/>
    </xf>
    <xf numFmtId="165" fontId="13" fillId="3" borderId="2" xfId="3" applyNumberFormat="1" applyFont="1" applyFill="1" applyBorder="1" applyAlignment="1" applyProtection="1">
      <alignment horizontal="right"/>
    </xf>
    <xf numFmtId="165" fontId="15" fillId="0" borderId="2" xfId="3" applyNumberFormat="1" applyFont="1" applyFill="1" applyBorder="1" applyAlignment="1" applyProtection="1">
      <alignment horizontal="right"/>
      <protection locked="0"/>
    </xf>
    <xf numFmtId="165" fontId="15" fillId="0" borderId="2" xfId="3" applyNumberFormat="1" applyFont="1" applyFill="1" applyBorder="1" applyAlignment="1" applyProtection="1">
      <alignment horizontal="right"/>
    </xf>
    <xf numFmtId="0" fontId="16" fillId="3" borderId="0" xfId="3" applyFont="1" applyFill="1" applyBorder="1" applyAlignment="1" applyProtection="1">
      <alignment vertical="center"/>
    </xf>
    <xf numFmtId="0" fontId="16" fillId="3" borderId="0" xfId="4" applyFont="1" applyFill="1" applyBorder="1" applyAlignment="1" applyProtection="1">
      <alignment vertical="center"/>
      <protection locked="0"/>
    </xf>
    <xf numFmtId="0" fontId="16" fillId="0" borderId="5" xfId="3" applyFont="1" applyBorder="1" applyAlignment="1" applyProtection="1">
      <alignment horizontal="justify" vertical="justify" wrapText="1"/>
    </xf>
    <xf numFmtId="0" fontId="0" fillId="0" borderId="5" xfId="0" applyBorder="1" applyAlignment="1">
      <alignment horizontal="justify" vertical="justify" wrapText="1"/>
    </xf>
  </cellXfs>
  <cellStyles count="6">
    <cellStyle name="Euro" xfId="1"/>
    <cellStyle name="Normal" xfId="0" builtinId="0"/>
    <cellStyle name="Normal 2" xfId="5"/>
    <cellStyle name="Normal_pag366" xfId="2"/>
    <cellStyle name="Normal_R0A" xfId="3"/>
    <cellStyle name="Normal_R0A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tabSelected="1" zoomScale="160" zoomScaleNormal="160" workbookViewId="0">
      <selection activeCell="Q2" sqref="Q2"/>
    </sheetView>
  </sheetViews>
  <sheetFormatPr baseColWidth="10" defaultColWidth="11.42578125" defaultRowHeight="12.75" x14ac:dyDescent="0.2"/>
  <cols>
    <col min="1" max="1" width="13.7109375" customWidth="1"/>
    <col min="2" max="13" width="5.42578125" customWidth="1"/>
    <col min="14" max="19" width="5.5703125" customWidth="1"/>
    <col min="20" max="20" width="11.42578125" customWidth="1"/>
    <col min="21" max="21" width="16.7109375" bestFit="1" customWidth="1"/>
  </cols>
  <sheetData>
    <row r="1" spans="1:20" ht="17.100000000000001" customHeight="1" x14ac:dyDescent="0.2">
      <c r="A1" s="8" t="s">
        <v>14</v>
      </c>
      <c r="B1" s="3"/>
      <c r="C1" s="4"/>
      <c r="D1" s="3"/>
      <c r="E1" s="3"/>
      <c r="F1" s="3"/>
      <c r="G1" s="3"/>
      <c r="H1" s="3"/>
      <c r="I1" s="5"/>
      <c r="J1" s="5"/>
      <c r="K1" s="5"/>
      <c r="L1" s="5"/>
      <c r="M1" s="5"/>
      <c r="N1" s="5"/>
      <c r="O1" s="5"/>
      <c r="P1" s="5"/>
      <c r="Q1" s="5"/>
      <c r="R1" s="5"/>
      <c r="S1" s="5"/>
    </row>
    <row r="2" spans="1:20" ht="10.5" customHeight="1" x14ac:dyDescent="0.2">
      <c r="A2" s="9" t="s">
        <v>0</v>
      </c>
      <c r="B2" s="6"/>
      <c r="C2" s="7"/>
      <c r="D2" s="6"/>
      <c r="E2" s="6"/>
      <c r="F2" s="6"/>
      <c r="G2" s="6"/>
      <c r="H2" s="6"/>
      <c r="I2" s="5"/>
      <c r="J2" s="5"/>
      <c r="K2" s="5"/>
      <c r="L2" s="5"/>
      <c r="M2" s="5"/>
      <c r="N2" s="5"/>
      <c r="O2" s="5"/>
      <c r="P2" s="5"/>
      <c r="Q2" s="5"/>
      <c r="R2" s="5"/>
      <c r="S2" s="27" t="s">
        <v>12</v>
      </c>
    </row>
    <row r="3" spans="1:20" ht="19.5" customHeight="1" x14ac:dyDescent="0.2">
      <c r="A3" s="28" t="s">
        <v>1</v>
      </c>
      <c r="B3" s="28">
        <v>2000</v>
      </c>
      <c r="C3" s="28">
        <v>2001</v>
      </c>
      <c r="D3" s="28">
        <v>2002</v>
      </c>
      <c r="E3" s="28">
        <v>2003</v>
      </c>
      <c r="F3" s="28">
        <v>2004</v>
      </c>
      <c r="G3" s="28">
        <v>2005</v>
      </c>
      <c r="H3" s="28">
        <v>2006</v>
      </c>
      <c r="I3" s="28">
        <v>2007</v>
      </c>
      <c r="J3" s="28">
        <v>2008</v>
      </c>
      <c r="K3" s="28">
        <v>2009</v>
      </c>
      <c r="L3" s="28">
        <v>2010</v>
      </c>
      <c r="M3" s="28">
        <v>2011</v>
      </c>
      <c r="N3" s="28">
        <v>2012</v>
      </c>
      <c r="O3" s="28">
        <v>2013</v>
      </c>
      <c r="P3" s="28">
        <v>2014</v>
      </c>
      <c r="Q3" s="28">
        <v>2015</v>
      </c>
      <c r="R3" s="28">
        <v>2016</v>
      </c>
      <c r="S3" s="31" t="s">
        <v>13</v>
      </c>
    </row>
    <row r="4" spans="1:20" ht="15" customHeight="1" x14ac:dyDescent="0.2">
      <c r="A4" s="19" t="s">
        <v>5</v>
      </c>
      <c r="B4" s="36">
        <v>4679.4027985792354</v>
      </c>
      <c r="C4" s="36">
        <v>4510.7</v>
      </c>
      <c r="D4" s="36">
        <v>4423.5</v>
      </c>
      <c r="E4" s="36">
        <v>4498.3999999999996</v>
      </c>
      <c r="F4" s="36">
        <v>4572.8999999999996</v>
      </c>
      <c r="G4" s="36">
        <v>4818.0069455808216</v>
      </c>
      <c r="H4" s="36">
        <v>5356.1117969095885</v>
      </c>
      <c r="I4" s="36">
        <v>6058.4584854054801</v>
      </c>
      <c r="J4" s="36">
        <v>6918.6413448961703</v>
      </c>
      <c r="K4" s="36">
        <v>7030.68062755343</v>
      </c>
      <c r="L4" s="36">
        <v>7019.9660820301397</v>
      </c>
      <c r="M4" s="36">
        <v>6594.1</v>
      </c>
      <c r="N4" s="36">
        <v>6384.7292649590199</v>
      </c>
      <c r="O4" s="36">
        <v>6370.2999999999993</v>
      </c>
      <c r="P4" s="36">
        <v>6531.8772196794498</v>
      </c>
      <c r="Q4" s="36">
        <v>6401.0171223972602</v>
      </c>
      <c r="R4" s="36">
        <v>5792.4823440218597</v>
      </c>
      <c r="S4" s="37">
        <v>5316.1544013756902</v>
      </c>
      <c r="T4" s="18"/>
    </row>
    <row r="5" spans="1:20" ht="15" customHeight="1" x14ac:dyDescent="0.2">
      <c r="A5" s="19" t="s">
        <v>2</v>
      </c>
      <c r="B5" s="36">
        <v>3380.2424400601094</v>
      </c>
      <c r="C5" s="36">
        <v>3238.9736960547943</v>
      </c>
      <c r="D5" s="36">
        <v>3118.0590227068492</v>
      </c>
      <c r="E5" s="36">
        <v>3119.2338220986308</v>
      </c>
      <c r="F5" s="36">
        <v>3009.6</v>
      </c>
      <c r="G5" s="36">
        <v>2954.1158449808217</v>
      </c>
      <c r="H5" s="36">
        <v>3090.0069968136986</v>
      </c>
      <c r="I5" s="36">
        <v>3445.4361058438399</v>
      </c>
      <c r="J5" s="36">
        <v>4319.8429666612001</v>
      </c>
      <c r="K5" s="36">
        <v>4480.3310147643797</v>
      </c>
      <c r="L5" s="36">
        <v>4561.8732549698598</v>
      </c>
      <c r="M5" s="36">
        <v>4423.0955470082199</v>
      </c>
      <c r="N5" s="36">
        <v>4474.8920287650299</v>
      </c>
      <c r="O5" s="36">
        <v>4607.7</v>
      </c>
      <c r="P5" s="36">
        <v>4819.89862982466</v>
      </c>
      <c r="Q5" s="36">
        <v>4825.7468306356204</v>
      </c>
      <c r="R5" s="36">
        <v>4540.8629064590205</v>
      </c>
      <c r="S5" s="37">
        <v>4283.9083972707203</v>
      </c>
    </row>
    <row r="6" spans="1:20" s="22" customFormat="1" ht="24.95" customHeight="1" x14ac:dyDescent="0.2">
      <c r="A6" s="20" t="s">
        <v>15</v>
      </c>
      <c r="B6" s="41">
        <f>B7+B8</f>
        <v>737.17287722404387</v>
      </c>
      <c r="C6" s="41">
        <f t="shared" ref="C6:R6" si="0">C7+C8</f>
        <v>794.16861378356157</v>
      </c>
      <c r="D6" s="41">
        <f t="shared" si="0"/>
        <v>831.15460659452049</v>
      </c>
      <c r="E6" s="41">
        <f t="shared" si="0"/>
        <v>940.49198890684943</v>
      </c>
      <c r="F6" s="41">
        <f t="shared" si="0"/>
        <v>947.5</v>
      </c>
      <c r="G6" s="41">
        <f t="shared" si="0"/>
        <v>927.71815335342467</v>
      </c>
      <c r="H6" s="41">
        <f t="shared" si="0"/>
        <v>920.21499968493151</v>
      </c>
      <c r="I6" s="41">
        <f t="shared" si="0"/>
        <v>1157.16056430137</v>
      </c>
      <c r="J6" s="41">
        <f t="shared" si="0"/>
        <v>1901.3389399699479</v>
      </c>
      <c r="K6" s="41">
        <f t="shared" si="0"/>
        <v>1782.4543766821901</v>
      </c>
      <c r="L6" s="41">
        <f t="shared" si="0"/>
        <v>1583.6617185452051</v>
      </c>
      <c r="M6" s="41">
        <f t="shared" si="0"/>
        <v>1405.6</v>
      </c>
      <c r="N6" s="41">
        <f t="shared" si="0"/>
        <v>1333.8538388879811</v>
      </c>
      <c r="O6" s="41">
        <f t="shared" si="0"/>
        <v>1412.2</v>
      </c>
      <c r="P6" s="41">
        <f t="shared" si="0"/>
        <v>1691.9077645589061</v>
      </c>
      <c r="Q6" s="41">
        <f t="shared" si="0"/>
        <v>1833.596730964387</v>
      </c>
      <c r="R6" s="44">
        <f t="shared" si="0"/>
        <v>1774.1482413606559</v>
      </c>
      <c r="S6" s="44">
        <v>1829.81576756906</v>
      </c>
    </row>
    <row r="7" spans="1:20" ht="12" customHeight="1" x14ac:dyDescent="0.2">
      <c r="A7" s="16" t="s">
        <v>6</v>
      </c>
      <c r="B7" s="42">
        <v>567.1180926721313</v>
      </c>
      <c r="C7" s="42">
        <v>639.7112080767123</v>
      </c>
      <c r="D7" s="42">
        <v>704.33742191232875</v>
      </c>
      <c r="E7" s="42">
        <v>786.10638326301375</v>
      </c>
      <c r="F7" s="42">
        <v>789.1</v>
      </c>
      <c r="G7" s="42">
        <v>760.65075608767131</v>
      </c>
      <c r="H7" s="42">
        <v>717.68184893698628</v>
      </c>
      <c r="I7" s="42">
        <v>944.945769964384</v>
      </c>
      <c r="J7" s="42">
        <v>1628.5493224234999</v>
      </c>
      <c r="K7" s="42">
        <v>1455.25437668219</v>
      </c>
      <c r="L7" s="42">
        <v>1251.9098829945201</v>
      </c>
      <c r="M7" s="42">
        <v>1074.7</v>
      </c>
      <c r="N7" s="42">
        <v>1004.15266413115</v>
      </c>
      <c r="O7" s="42">
        <v>1007.1</v>
      </c>
      <c r="P7" s="42">
        <v>1120.9353534137001</v>
      </c>
      <c r="Q7" s="42">
        <v>1277.08465213973</v>
      </c>
      <c r="R7" s="38">
        <v>1184.8523791584701</v>
      </c>
      <c r="S7" s="38">
        <v>1260.50844875138</v>
      </c>
    </row>
    <row r="8" spans="1:20" ht="12" customHeight="1" x14ac:dyDescent="0.2">
      <c r="A8" s="16" t="s">
        <v>7</v>
      </c>
      <c r="B8" s="42">
        <v>170.05478455191258</v>
      </c>
      <c r="C8" s="42">
        <v>154.45740570684933</v>
      </c>
      <c r="D8" s="42">
        <v>126.81718468219175</v>
      </c>
      <c r="E8" s="42">
        <v>154.38560564383562</v>
      </c>
      <c r="F8" s="42">
        <v>158.4</v>
      </c>
      <c r="G8" s="42">
        <v>167.06739726575341</v>
      </c>
      <c r="H8" s="42">
        <v>202.53315074794523</v>
      </c>
      <c r="I8" s="42">
        <v>212.21479433698599</v>
      </c>
      <c r="J8" s="42">
        <v>272.78961754644803</v>
      </c>
      <c r="K8" s="42">
        <v>327.2</v>
      </c>
      <c r="L8" s="42">
        <v>331.75183555068497</v>
      </c>
      <c r="M8" s="42">
        <v>330.9</v>
      </c>
      <c r="N8" s="42">
        <v>329.70117475683099</v>
      </c>
      <c r="O8" s="42">
        <v>405.1</v>
      </c>
      <c r="P8" s="42">
        <v>570.97241114520602</v>
      </c>
      <c r="Q8" s="42">
        <v>556.51207882465701</v>
      </c>
      <c r="R8" s="38">
        <v>589.29586220218596</v>
      </c>
      <c r="S8" s="38">
        <v>569.30731881767997</v>
      </c>
    </row>
    <row r="9" spans="1:20" ht="24.95" customHeight="1" x14ac:dyDescent="0.2">
      <c r="A9" s="20" t="s">
        <v>16</v>
      </c>
      <c r="B9" s="41">
        <f>B10+B11</f>
        <v>819.73669832513679</v>
      </c>
      <c r="C9" s="41">
        <f t="shared" ref="C9:R9" si="1">C10+C11</f>
        <v>735.57342183835624</v>
      </c>
      <c r="D9" s="41">
        <f t="shared" si="1"/>
        <v>620.62007867945204</v>
      </c>
      <c r="E9" s="41">
        <f t="shared" si="1"/>
        <v>581.29036258356166</v>
      </c>
      <c r="F9" s="41">
        <f t="shared" si="1"/>
        <v>602.6</v>
      </c>
      <c r="G9" s="41">
        <f t="shared" si="1"/>
        <v>654.75420117260262</v>
      </c>
      <c r="H9" s="41">
        <f t="shared" si="1"/>
        <v>856.14819289862999</v>
      </c>
      <c r="I9" s="41">
        <f t="shared" si="1"/>
        <v>992.52844944383605</v>
      </c>
      <c r="J9" s="41">
        <f t="shared" si="1"/>
        <v>1022.8740930846991</v>
      </c>
      <c r="K9" s="41">
        <f t="shared" si="1"/>
        <v>1111.5</v>
      </c>
      <c r="L9" s="41">
        <f t="shared" si="1"/>
        <v>1171.7125201260269</v>
      </c>
      <c r="M9" s="41">
        <f t="shared" si="1"/>
        <v>1208.3</v>
      </c>
      <c r="N9" s="41">
        <f t="shared" si="1"/>
        <v>1259.206909284153</v>
      </c>
      <c r="O9" s="41">
        <f t="shared" si="1"/>
        <v>1327</v>
      </c>
      <c r="P9" s="41">
        <f t="shared" si="1"/>
        <v>1395.9731868602739</v>
      </c>
      <c r="Q9" s="41">
        <f t="shared" si="1"/>
        <v>1449.406934183562</v>
      </c>
      <c r="R9" s="44">
        <f t="shared" si="1"/>
        <v>1340.485478808743</v>
      </c>
      <c r="S9" s="44">
        <v>1232.1836905524899</v>
      </c>
    </row>
    <row r="10" spans="1:20" ht="12" customHeight="1" x14ac:dyDescent="0.2">
      <c r="A10" s="17" t="s">
        <v>8</v>
      </c>
      <c r="B10" s="42">
        <v>692.08456177868868</v>
      </c>
      <c r="C10" s="42">
        <v>620.96211777260282</v>
      </c>
      <c r="D10" s="42">
        <v>520.27935524383565</v>
      </c>
      <c r="E10" s="42">
        <v>494.31545827397258</v>
      </c>
      <c r="F10" s="42">
        <v>456.1</v>
      </c>
      <c r="G10" s="42">
        <v>431.81520710684924</v>
      </c>
      <c r="H10" s="42">
        <v>512.53477044657529</v>
      </c>
      <c r="I10" s="42">
        <v>544.17751794246601</v>
      </c>
      <c r="J10" s="42">
        <v>569.02177517759503</v>
      </c>
      <c r="K10" s="42">
        <v>580.20000000000005</v>
      </c>
      <c r="L10" s="42">
        <v>594.16142663835603</v>
      </c>
      <c r="M10" s="42">
        <v>559</v>
      </c>
      <c r="N10" s="42">
        <v>523.58771196174905</v>
      </c>
      <c r="O10" s="42">
        <v>579.4</v>
      </c>
      <c r="P10" s="42">
        <v>553.35621976164396</v>
      </c>
      <c r="Q10" s="42">
        <v>455.90128086301399</v>
      </c>
      <c r="R10" s="38">
        <v>390.53259868032802</v>
      </c>
      <c r="S10" s="38">
        <v>336.262033552486</v>
      </c>
    </row>
    <row r="11" spans="1:20" ht="12" customHeight="1" x14ac:dyDescent="0.2">
      <c r="A11" s="21" t="s">
        <v>17</v>
      </c>
      <c r="B11" s="43">
        <v>127.65213654644809</v>
      </c>
      <c r="C11" s="43">
        <v>114.61130406575342</v>
      </c>
      <c r="D11" s="43">
        <v>100.34072343561641</v>
      </c>
      <c r="E11" s="43">
        <v>86.974904309589036</v>
      </c>
      <c r="F11" s="43">
        <v>146.5</v>
      </c>
      <c r="G11" s="43">
        <v>222.93899406575341</v>
      </c>
      <c r="H11" s="43">
        <v>343.61342245205475</v>
      </c>
      <c r="I11" s="43">
        <v>448.35093150136998</v>
      </c>
      <c r="J11" s="43">
        <v>453.85231790710401</v>
      </c>
      <c r="K11" s="43">
        <v>531.29999999999995</v>
      </c>
      <c r="L11" s="43">
        <v>577.55109348767098</v>
      </c>
      <c r="M11" s="43">
        <v>649.29999999999995</v>
      </c>
      <c r="N11" s="43">
        <v>735.61919732240403</v>
      </c>
      <c r="O11" s="43">
        <v>747.6</v>
      </c>
      <c r="P11" s="43">
        <v>842.61696709862997</v>
      </c>
      <c r="Q11" s="43">
        <v>993.50565332054805</v>
      </c>
      <c r="R11" s="39">
        <v>949.95288012841502</v>
      </c>
      <c r="S11" s="39">
        <v>895.92165699999998</v>
      </c>
    </row>
    <row r="12" spans="1:20" s="22" customFormat="1" ht="24.95" customHeight="1" x14ac:dyDescent="0.2">
      <c r="A12" s="20" t="s">
        <v>18</v>
      </c>
      <c r="B12" s="41">
        <f>B13+B14+B15+B16</f>
        <v>1709.102231661202</v>
      </c>
      <c r="C12" s="41">
        <f t="shared" ref="C12:R12" si="2">C13+C14+C15+C16</f>
        <v>1596.736356679452</v>
      </c>
      <c r="D12" s="41">
        <f t="shared" si="2"/>
        <v>1559.0806691671232</v>
      </c>
      <c r="E12" s="41">
        <f t="shared" si="2"/>
        <v>1486.4469169068493</v>
      </c>
      <c r="F12" s="41">
        <f t="shared" si="2"/>
        <v>1339.9</v>
      </c>
      <c r="G12" s="41">
        <f t="shared" si="2"/>
        <v>1252.4943845178082</v>
      </c>
      <c r="H12" s="41">
        <f t="shared" si="2"/>
        <v>1189.3848558657533</v>
      </c>
      <c r="I12" s="41">
        <f t="shared" si="2"/>
        <v>1163.9928378849318</v>
      </c>
      <c r="J12" s="41">
        <f t="shared" si="2"/>
        <v>1254.2887462322406</v>
      </c>
      <c r="K12" s="41">
        <f t="shared" si="2"/>
        <v>1420.1299999999999</v>
      </c>
      <c r="L12" s="41">
        <f t="shared" si="2"/>
        <v>1619.3499511917807</v>
      </c>
      <c r="M12" s="41">
        <f t="shared" si="2"/>
        <v>1573</v>
      </c>
      <c r="N12" s="41">
        <f t="shared" si="2"/>
        <v>1568.9390107404372</v>
      </c>
      <c r="O12" s="41">
        <f t="shared" si="2"/>
        <v>1490.9</v>
      </c>
      <c r="P12" s="41">
        <f t="shared" si="2"/>
        <v>1417.6097724767119</v>
      </c>
      <c r="Q12" s="41">
        <f t="shared" si="2"/>
        <v>1295.6034678438361</v>
      </c>
      <c r="R12" s="45">
        <f t="shared" si="2"/>
        <v>1180.483376461749</v>
      </c>
      <c r="S12" s="45">
        <v>994.12141482872903</v>
      </c>
    </row>
    <row r="13" spans="1:20" ht="12" customHeight="1" x14ac:dyDescent="0.2">
      <c r="A13" s="17" t="s">
        <v>9</v>
      </c>
      <c r="B13" s="42">
        <v>811.8</v>
      </c>
      <c r="C13" s="42">
        <v>742.7</v>
      </c>
      <c r="D13" s="42">
        <v>736.4</v>
      </c>
      <c r="E13" s="42">
        <v>716.8</v>
      </c>
      <c r="F13" s="42">
        <v>606</v>
      </c>
      <c r="G13" s="42">
        <v>490.3</v>
      </c>
      <c r="H13" s="42">
        <v>408.4</v>
      </c>
      <c r="I13" s="42">
        <v>350.9</v>
      </c>
      <c r="J13" s="42">
        <v>369.5</v>
      </c>
      <c r="K13" s="42">
        <v>413.23</v>
      </c>
      <c r="L13" s="42">
        <v>444.2</v>
      </c>
      <c r="M13" s="42">
        <v>458.4</v>
      </c>
      <c r="N13" s="42">
        <v>461.35288792349701</v>
      </c>
      <c r="O13" s="42">
        <v>440.7</v>
      </c>
      <c r="P13" s="42">
        <v>413.162140950685</v>
      </c>
      <c r="Q13" s="42">
        <v>389.152151405479</v>
      </c>
      <c r="R13" s="38">
        <v>326.162667642077</v>
      </c>
      <c r="S13" s="38">
        <v>256.33773010497202</v>
      </c>
    </row>
    <row r="14" spans="1:20" ht="12" customHeight="1" x14ac:dyDescent="0.2">
      <c r="A14" s="17" t="s">
        <v>3</v>
      </c>
      <c r="B14" s="42">
        <v>523.96059355191255</v>
      </c>
      <c r="C14" s="42">
        <v>512.5036840136986</v>
      </c>
      <c r="D14" s="42">
        <v>496.51100523287676</v>
      </c>
      <c r="E14" s="42">
        <v>460.32525289589034</v>
      </c>
      <c r="F14" s="42">
        <v>411.2</v>
      </c>
      <c r="G14" s="42">
        <v>438.31168396164384</v>
      </c>
      <c r="H14" s="42">
        <v>462.64118886027399</v>
      </c>
      <c r="I14" s="42">
        <v>517.61799322191803</v>
      </c>
      <c r="J14" s="42">
        <v>572.41661495081996</v>
      </c>
      <c r="K14" s="42">
        <v>678.6</v>
      </c>
      <c r="L14" s="42">
        <v>773.94341066027403</v>
      </c>
      <c r="M14" s="42">
        <v>715.7</v>
      </c>
      <c r="N14" s="42">
        <v>695.86986036065605</v>
      </c>
      <c r="O14" s="42">
        <v>606.29999999999995</v>
      </c>
      <c r="P14" s="42">
        <v>583.13266603561601</v>
      </c>
      <c r="Q14" s="42">
        <v>500.30120764109603</v>
      </c>
      <c r="R14" s="38">
        <v>498.72197251092899</v>
      </c>
      <c r="S14" s="38">
        <v>447.35866348066298</v>
      </c>
    </row>
    <row r="15" spans="1:20" ht="12" customHeight="1" x14ac:dyDescent="0.2">
      <c r="A15" s="16" t="s">
        <v>10</v>
      </c>
      <c r="B15" s="42">
        <v>335.57293336612025</v>
      </c>
      <c r="C15" s="42">
        <v>310.32061908219174</v>
      </c>
      <c r="D15" s="42">
        <v>292.22874427397255</v>
      </c>
      <c r="E15" s="42">
        <v>276.56293422739725</v>
      </c>
      <c r="F15" s="42">
        <v>276.60000000000002</v>
      </c>
      <c r="G15" s="42">
        <v>281.88667874246568</v>
      </c>
      <c r="H15" s="42">
        <v>271.42748937534253</v>
      </c>
      <c r="I15" s="42">
        <v>239.63153444109599</v>
      </c>
      <c r="J15" s="42">
        <v>250.66008302458999</v>
      </c>
      <c r="K15" s="42">
        <v>260.8</v>
      </c>
      <c r="L15" s="42">
        <v>305.90462100821901</v>
      </c>
      <c r="M15" s="42">
        <v>288.2</v>
      </c>
      <c r="N15" s="42">
        <v>297.38444036611997</v>
      </c>
      <c r="O15" s="42">
        <v>319.7</v>
      </c>
      <c r="P15" s="42">
        <v>288.86440273150703</v>
      </c>
      <c r="Q15" s="42">
        <v>264.50939390411003</v>
      </c>
      <c r="R15" s="38">
        <v>231.46648621311499</v>
      </c>
      <c r="S15" s="38">
        <v>191.20731175138101</v>
      </c>
    </row>
    <row r="16" spans="1:20" ht="12" customHeight="1" x14ac:dyDescent="0.2">
      <c r="A16" s="16" t="s">
        <v>11</v>
      </c>
      <c r="B16" s="42">
        <v>37.768704743169401</v>
      </c>
      <c r="C16" s="42">
        <v>31.212053583561641</v>
      </c>
      <c r="D16" s="42">
        <v>33.94091966027397</v>
      </c>
      <c r="E16" s="42">
        <v>32.758729783561641</v>
      </c>
      <c r="F16" s="42">
        <v>46.1</v>
      </c>
      <c r="G16" s="42">
        <v>41.99602181369864</v>
      </c>
      <c r="H16" s="42">
        <v>46.916177630136978</v>
      </c>
      <c r="I16" s="42">
        <v>55.843310221917797</v>
      </c>
      <c r="J16" s="42">
        <v>61.712048256830599</v>
      </c>
      <c r="K16" s="42">
        <v>67.5</v>
      </c>
      <c r="L16" s="42">
        <v>95.301919523287694</v>
      </c>
      <c r="M16" s="42">
        <v>110.7</v>
      </c>
      <c r="N16" s="42">
        <v>114.331822090164</v>
      </c>
      <c r="O16" s="42">
        <v>124.2</v>
      </c>
      <c r="P16" s="42">
        <v>132.450562758904</v>
      </c>
      <c r="Q16" s="42">
        <v>141.640714893151</v>
      </c>
      <c r="R16" s="38">
        <v>124.132250095628</v>
      </c>
      <c r="S16" s="38">
        <v>99.217709491712696</v>
      </c>
      <c r="T16" s="2"/>
    </row>
    <row r="17" spans="1:23" ht="24.95" customHeight="1" x14ac:dyDescent="0.2">
      <c r="A17" s="20" t="s">
        <v>19</v>
      </c>
      <c r="B17" s="41">
        <f>B18+B19+B20+B21</f>
        <v>114.20075912021858</v>
      </c>
      <c r="C17" s="41">
        <f t="shared" ref="C17:R17" si="3">C18+C19+C20+C21</f>
        <v>112.50182811506849</v>
      </c>
      <c r="D17" s="41">
        <f t="shared" si="3"/>
        <v>107.20695672876712</v>
      </c>
      <c r="E17" s="41">
        <f t="shared" si="3"/>
        <v>110.93936618082192</v>
      </c>
      <c r="F17" s="41">
        <f t="shared" si="3"/>
        <v>119.6</v>
      </c>
      <c r="G17" s="41">
        <f t="shared" si="3"/>
        <v>119.15642468493149</v>
      </c>
      <c r="H17" s="41">
        <f t="shared" si="3"/>
        <v>124.23497979999999</v>
      </c>
      <c r="I17" s="41">
        <f t="shared" si="3"/>
        <v>131.77489394246533</v>
      </c>
      <c r="J17" s="41">
        <f t="shared" si="3"/>
        <v>141.35825544808748</v>
      </c>
      <c r="K17" s="41">
        <f t="shared" si="3"/>
        <v>166.1</v>
      </c>
      <c r="L17" s="41">
        <f t="shared" si="3"/>
        <v>187.1504434712329</v>
      </c>
      <c r="M17" s="41">
        <f t="shared" si="3"/>
        <v>236.2793040219178</v>
      </c>
      <c r="N17" s="41">
        <f t="shared" si="3"/>
        <v>312.89226985245921</v>
      </c>
      <c r="O17" s="41">
        <f t="shared" si="3"/>
        <v>377.59578168767098</v>
      </c>
      <c r="P17" s="41">
        <f t="shared" si="3"/>
        <v>314.40790625205511</v>
      </c>
      <c r="Q17" s="41">
        <f t="shared" si="3"/>
        <v>247.13969772876749</v>
      </c>
      <c r="R17" s="44">
        <f t="shared" si="3"/>
        <v>245.74580974590179</v>
      </c>
      <c r="S17" s="44">
        <v>227.787524320442</v>
      </c>
      <c r="T17" s="2"/>
    </row>
    <row r="18" spans="1:23" s="22" customFormat="1" ht="12" customHeight="1" x14ac:dyDescent="0.2">
      <c r="A18" s="16" t="s">
        <v>4</v>
      </c>
      <c r="B18" s="42">
        <v>114.03108872404371</v>
      </c>
      <c r="C18" s="42">
        <v>112.40182903287671</v>
      </c>
      <c r="D18" s="42">
        <v>107.10695572328767</v>
      </c>
      <c r="E18" s="42">
        <v>110.8442985369863</v>
      </c>
      <c r="F18" s="42">
        <v>119.5</v>
      </c>
      <c r="G18" s="42">
        <v>118.78409382739724</v>
      </c>
      <c r="H18" s="42">
        <v>123.53689360821917</v>
      </c>
      <c r="I18" s="42">
        <v>130.84995689588999</v>
      </c>
      <c r="J18" s="42">
        <v>88.2320182568306</v>
      </c>
      <c r="K18" s="42">
        <v>84.8</v>
      </c>
      <c r="L18" s="42">
        <v>79.531816884931501</v>
      </c>
      <c r="M18" s="42">
        <v>88.555898024657495</v>
      </c>
      <c r="N18" s="42">
        <v>98.081654439890698</v>
      </c>
      <c r="O18" s="42">
        <v>94.4</v>
      </c>
      <c r="P18" s="42">
        <v>86.550583169863003</v>
      </c>
      <c r="Q18" s="42">
        <v>85.3907541917808</v>
      </c>
      <c r="R18" s="38">
        <v>82.802246032786897</v>
      </c>
      <c r="S18" s="38">
        <v>74.559855480663003</v>
      </c>
      <c r="T18" s="23"/>
      <c r="U18" s="24"/>
    </row>
    <row r="19" spans="1:23" ht="17.25" x14ac:dyDescent="0.2">
      <c r="A19" s="21" t="s">
        <v>20</v>
      </c>
      <c r="B19" s="41"/>
      <c r="C19" s="41"/>
      <c r="D19" s="41"/>
      <c r="E19" s="41"/>
      <c r="F19" s="41"/>
      <c r="G19" s="41"/>
      <c r="H19" s="41"/>
      <c r="I19" s="41"/>
      <c r="J19" s="43">
        <v>52.057211653005503</v>
      </c>
      <c r="K19" s="43">
        <v>78.7</v>
      </c>
      <c r="L19" s="43">
        <v>85.309891849315093</v>
      </c>
      <c r="M19" s="43">
        <v>111.9</v>
      </c>
      <c r="N19" s="43">
        <v>148.845707270492</v>
      </c>
      <c r="O19" s="43">
        <v>167</v>
      </c>
      <c r="P19" s="43">
        <v>149.50482440274001</v>
      </c>
      <c r="Q19" s="43">
        <v>145.226839983562</v>
      </c>
      <c r="R19" s="39">
        <v>142.472734248634</v>
      </c>
      <c r="S19" s="39">
        <v>128.54407232044201</v>
      </c>
      <c r="T19" s="2"/>
      <c r="U19" s="1"/>
    </row>
    <row r="20" spans="1:23" s="22" customFormat="1" ht="12" customHeight="1" x14ac:dyDescent="0.2">
      <c r="A20" s="17" t="s">
        <v>21</v>
      </c>
      <c r="B20" s="42">
        <v>0.16967039617486337</v>
      </c>
      <c r="C20" s="42">
        <v>9.9999082191780816E-2</v>
      </c>
      <c r="D20" s="42">
        <v>0.10000100547945207</v>
      </c>
      <c r="E20" s="42">
        <v>9.5067643835616431E-2</v>
      </c>
      <c r="F20" s="42">
        <v>0.1</v>
      </c>
      <c r="G20" s="42">
        <v>0.37233085753424661</v>
      </c>
      <c r="H20" s="42">
        <v>0.69808619178082176</v>
      </c>
      <c r="I20" s="42">
        <v>0.92493704657534204</v>
      </c>
      <c r="J20" s="42">
        <v>1.06902553825137</v>
      </c>
      <c r="K20" s="42">
        <v>2.6</v>
      </c>
      <c r="L20" s="42">
        <v>2.9324043808219198</v>
      </c>
      <c r="M20" s="42">
        <v>2.2000000000000002</v>
      </c>
      <c r="N20" s="42">
        <v>2.2225707841530098</v>
      </c>
      <c r="O20" s="42">
        <v>5.8</v>
      </c>
      <c r="P20" s="42">
        <v>11.1188760410959</v>
      </c>
      <c r="Q20" s="42">
        <v>16.522103553424699</v>
      </c>
      <c r="R20" s="38">
        <v>20.4708294644809</v>
      </c>
      <c r="S20" s="38">
        <v>24.683596519337001</v>
      </c>
      <c r="T20" s="23"/>
      <c r="U20" s="25"/>
      <c r="W20" s="26"/>
    </row>
    <row r="21" spans="1:23" ht="12" customHeight="1" x14ac:dyDescent="0.2">
      <c r="A21" s="17" t="s">
        <v>22</v>
      </c>
      <c r="B21" s="42">
        <v>0</v>
      </c>
      <c r="C21" s="42">
        <v>0</v>
      </c>
      <c r="D21" s="42">
        <v>0</v>
      </c>
      <c r="E21" s="42">
        <v>0</v>
      </c>
      <c r="F21" s="42">
        <v>0</v>
      </c>
      <c r="G21" s="42">
        <v>0</v>
      </c>
      <c r="H21" s="42">
        <v>0</v>
      </c>
      <c r="I21" s="42">
        <v>0</v>
      </c>
      <c r="J21" s="42">
        <v>0</v>
      </c>
      <c r="K21" s="42">
        <v>0</v>
      </c>
      <c r="L21" s="42">
        <v>19.376330356164399</v>
      </c>
      <c r="M21" s="42">
        <v>33.623405997260299</v>
      </c>
      <c r="N21" s="42">
        <v>63.742337357923503</v>
      </c>
      <c r="O21" s="42">
        <v>110.395781687671</v>
      </c>
      <c r="P21" s="42">
        <v>67.233622638356195</v>
      </c>
      <c r="Q21" s="42">
        <v>0</v>
      </c>
      <c r="R21" s="38">
        <v>0</v>
      </c>
      <c r="S21" s="38">
        <v>0</v>
      </c>
      <c r="T21" s="2"/>
    </row>
    <row r="22" spans="1:23" s="22" customFormat="1" ht="2.1" customHeight="1" x14ac:dyDescent="0.2">
      <c r="A22" s="29"/>
      <c r="B22" s="30"/>
      <c r="C22" s="30"/>
      <c r="D22" s="30"/>
      <c r="E22" s="30"/>
      <c r="F22" s="30"/>
      <c r="G22" s="30"/>
      <c r="H22" s="30"/>
      <c r="I22" s="30"/>
      <c r="J22" s="30"/>
      <c r="K22" s="30"/>
      <c r="L22" s="30"/>
      <c r="M22" s="30"/>
      <c r="N22" s="30"/>
      <c r="O22" s="30"/>
      <c r="P22" s="30"/>
      <c r="Q22" s="30"/>
      <c r="R22" s="30"/>
      <c r="S22" s="40"/>
      <c r="T22" s="23"/>
    </row>
    <row r="23" spans="1:23" s="22" customFormat="1" ht="24.95" customHeight="1" x14ac:dyDescent="0.2">
      <c r="A23" s="48" t="s">
        <v>26</v>
      </c>
      <c r="B23" s="49"/>
      <c r="C23" s="49"/>
      <c r="D23" s="49"/>
      <c r="E23" s="49"/>
      <c r="F23" s="49"/>
      <c r="G23" s="49"/>
      <c r="H23" s="49"/>
      <c r="I23" s="49"/>
      <c r="J23" s="49"/>
      <c r="K23" s="49"/>
      <c r="L23" s="49"/>
      <c r="M23" s="49"/>
      <c r="N23" s="49"/>
      <c r="O23" s="49"/>
      <c r="P23" s="49"/>
      <c r="Q23" s="49"/>
      <c r="R23" s="49"/>
      <c r="S23" s="49"/>
      <c r="T23" s="23"/>
    </row>
    <row r="24" spans="1:23" s="22" customFormat="1" ht="9" customHeight="1" x14ac:dyDescent="0.2">
      <c r="A24" s="46" t="s">
        <v>23</v>
      </c>
      <c r="B24" s="10"/>
      <c r="C24" s="11"/>
      <c r="D24" s="12"/>
      <c r="E24" s="12"/>
      <c r="F24" s="12"/>
      <c r="G24" s="12"/>
      <c r="H24" s="12"/>
      <c r="I24" s="12"/>
      <c r="J24" s="12"/>
      <c r="K24" s="12"/>
      <c r="L24" s="12"/>
      <c r="M24" s="12"/>
      <c r="N24" s="12"/>
      <c r="O24" s="12"/>
      <c r="P24" s="12"/>
      <c r="Q24" s="12"/>
      <c r="R24" s="12"/>
      <c r="S24" s="12"/>
      <c r="T24" s="23"/>
    </row>
    <row r="25" spans="1:23" s="22" customFormat="1" ht="9" customHeight="1" x14ac:dyDescent="0.2">
      <c r="A25" s="46" t="s">
        <v>24</v>
      </c>
      <c r="B25" s="10"/>
      <c r="C25" s="11"/>
      <c r="D25" s="12"/>
      <c r="E25" s="12"/>
      <c r="F25" s="12"/>
      <c r="G25" s="12"/>
      <c r="H25" s="12"/>
      <c r="I25" s="12"/>
      <c r="J25" s="12"/>
      <c r="K25" s="12"/>
      <c r="L25" s="12"/>
      <c r="M25" s="12"/>
      <c r="N25" s="12"/>
      <c r="O25" s="12"/>
      <c r="P25" s="12"/>
      <c r="Q25" s="12"/>
      <c r="R25" s="12"/>
      <c r="S25" s="12"/>
      <c r="T25" s="23"/>
    </row>
    <row r="26" spans="1:23" s="22" customFormat="1" ht="9" customHeight="1" x14ac:dyDescent="0.2">
      <c r="A26" s="46" t="s">
        <v>25</v>
      </c>
      <c r="B26" s="13"/>
      <c r="C26" s="14"/>
      <c r="D26" s="15"/>
      <c r="E26" s="15"/>
      <c r="F26" s="15"/>
      <c r="G26" s="15"/>
      <c r="H26" s="15"/>
      <c r="I26" s="15"/>
      <c r="J26" s="15"/>
      <c r="K26" s="15"/>
      <c r="L26" s="15"/>
      <c r="M26" s="15"/>
      <c r="N26" s="15"/>
      <c r="O26" s="15"/>
      <c r="P26" s="15"/>
      <c r="Q26" s="15"/>
      <c r="R26" s="15"/>
      <c r="S26" s="15"/>
      <c r="T26" s="23"/>
    </row>
    <row r="27" spans="1:23" s="22" customFormat="1" ht="9" customHeight="1" x14ac:dyDescent="0.2">
      <c r="A27" s="47" t="s">
        <v>27</v>
      </c>
      <c r="B27" s="13"/>
      <c r="C27" s="14"/>
      <c r="D27" s="15"/>
      <c r="E27" s="15"/>
      <c r="F27" s="15"/>
      <c r="G27" s="15"/>
      <c r="H27" s="15"/>
      <c r="I27" s="15"/>
      <c r="J27" s="15"/>
      <c r="K27" s="15"/>
      <c r="L27" s="15"/>
      <c r="M27" s="15"/>
      <c r="N27" s="15"/>
      <c r="O27" s="15"/>
      <c r="P27" s="15"/>
      <c r="Q27" s="15"/>
      <c r="R27" s="15"/>
      <c r="S27" s="15"/>
      <c r="T27" s="23"/>
    </row>
    <row r="28" spans="1:23" s="22" customFormat="1" ht="9" customHeight="1" x14ac:dyDescent="0.2">
      <c r="A28" s="35" t="s">
        <v>28</v>
      </c>
      <c r="B28" s="32"/>
      <c r="C28" s="32"/>
      <c r="D28" s="32"/>
      <c r="E28" s="32"/>
      <c r="F28" s="32"/>
      <c r="G28" s="32"/>
      <c r="H28" s="32"/>
      <c r="I28" s="32"/>
      <c r="J28" s="32"/>
      <c r="K28" s="32"/>
      <c r="L28" s="32"/>
      <c r="M28" s="32"/>
      <c r="N28" s="32"/>
      <c r="O28" s="32"/>
      <c r="P28" s="32"/>
      <c r="Q28" s="32"/>
      <c r="R28" s="32"/>
      <c r="S28" s="33"/>
      <c r="T28" s="23"/>
    </row>
    <row r="29" spans="1:23" ht="8.1" customHeight="1" x14ac:dyDescent="0.2">
      <c r="A29" s="35"/>
      <c r="B29" s="34"/>
      <c r="C29" s="34"/>
      <c r="D29" s="34"/>
      <c r="E29" s="34"/>
      <c r="F29" s="32"/>
      <c r="G29" s="32"/>
      <c r="H29" s="32"/>
      <c r="I29" s="32"/>
      <c r="J29" s="32"/>
      <c r="K29" s="32"/>
      <c r="L29" s="32"/>
      <c r="M29" s="32"/>
      <c r="N29" s="32"/>
      <c r="O29" s="32"/>
      <c r="P29" s="32"/>
      <c r="Q29" s="32"/>
      <c r="R29" s="32"/>
      <c r="S29" s="34"/>
    </row>
    <row r="30" spans="1:23" ht="8.1" customHeight="1" x14ac:dyDescent="0.2">
      <c r="A30" s="34"/>
      <c r="B30" s="34"/>
      <c r="C30" s="34"/>
      <c r="D30" s="34"/>
      <c r="E30" s="34"/>
      <c r="F30" s="32"/>
      <c r="G30" s="32"/>
      <c r="H30" s="32"/>
      <c r="I30" s="32"/>
      <c r="J30" s="32"/>
      <c r="K30" s="32"/>
      <c r="L30" s="32"/>
      <c r="M30" s="32"/>
      <c r="N30" s="32"/>
      <c r="O30" s="32"/>
      <c r="P30" s="32"/>
      <c r="Q30" s="32"/>
      <c r="R30" s="32"/>
      <c r="S30" s="34"/>
    </row>
    <row r="31" spans="1:23" ht="8.1" customHeight="1" x14ac:dyDescent="0.2">
      <c r="A31" s="34"/>
      <c r="B31" s="34"/>
      <c r="C31" s="34"/>
      <c r="D31" s="34"/>
      <c r="E31" s="34"/>
      <c r="F31" s="32"/>
      <c r="G31" s="32"/>
      <c r="H31" s="32"/>
      <c r="I31" s="32"/>
      <c r="J31" s="32"/>
      <c r="K31" s="32"/>
      <c r="L31" s="32"/>
      <c r="M31" s="32"/>
      <c r="N31" s="32"/>
      <c r="O31" s="32"/>
      <c r="P31" s="32"/>
      <c r="Q31" s="32"/>
      <c r="R31" s="32"/>
      <c r="S31" s="34"/>
    </row>
    <row r="32" spans="1:23" ht="8.1" customHeight="1" x14ac:dyDescent="0.2">
      <c r="A32" s="34"/>
      <c r="B32" s="34"/>
      <c r="C32" s="34"/>
      <c r="D32" s="34"/>
      <c r="E32" s="34"/>
      <c r="F32" s="32"/>
      <c r="G32" s="32"/>
      <c r="H32" s="32"/>
      <c r="I32" s="32"/>
      <c r="J32" s="32"/>
      <c r="K32" s="32"/>
      <c r="L32" s="32"/>
      <c r="M32" s="32"/>
      <c r="N32" s="32"/>
      <c r="O32" s="32"/>
      <c r="P32" s="32"/>
      <c r="Q32" s="32"/>
      <c r="R32" s="32"/>
      <c r="S32" s="34"/>
    </row>
    <row r="33" spans="1:19" ht="8.1" customHeight="1" x14ac:dyDescent="0.2">
      <c r="A33" s="34"/>
      <c r="B33" s="34"/>
      <c r="C33" s="34"/>
      <c r="D33" s="34"/>
      <c r="E33" s="34"/>
      <c r="F33" s="32"/>
      <c r="G33" s="32"/>
      <c r="H33" s="32"/>
      <c r="I33" s="32"/>
      <c r="J33" s="32"/>
      <c r="K33" s="32"/>
      <c r="L33" s="32"/>
      <c r="M33" s="32"/>
      <c r="N33" s="32"/>
      <c r="O33" s="32"/>
      <c r="P33" s="32"/>
      <c r="Q33" s="32"/>
      <c r="R33" s="32"/>
      <c r="S33" s="34"/>
    </row>
    <row r="34" spans="1:19" ht="8.1" customHeight="1" x14ac:dyDescent="0.2">
      <c r="A34" s="34"/>
      <c r="B34" s="34"/>
      <c r="C34" s="34"/>
      <c r="D34" s="34"/>
      <c r="E34" s="34"/>
      <c r="F34" s="32"/>
      <c r="G34" s="32"/>
      <c r="H34" s="32"/>
      <c r="I34" s="32"/>
      <c r="J34" s="32"/>
      <c r="K34" s="32"/>
      <c r="L34" s="32"/>
      <c r="M34" s="32"/>
      <c r="N34" s="32"/>
      <c r="O34" s="32"/>
      <c r="P34" s="32"/>
      <c r="Q34" s="32"/>
      <c r="R34" s="32"/>
      <c r="S34" s="34"/>
    </row>
    <row r="35" spans="1:19" ht="8.1" customHeight="1" x14ac:dyDescent="0.2">
      <c r="A35" s="34"/>
      <c r="B35" s="34"/>
      <c r="C35" s="34"/>
      <c r="D35" s="34"/>
      <c r="E35" s="34"/>
      <c r="F35" s="32"/>
      <c r="G35" s="32"/>
      <c r="H35" s="32"/>
      <c r="I35" s="32"/>
      <c r="J35" s="32"/>
      <c r="K35" s="32"/>
      <c r="L35" s="32"/>
      <c r="M35" s="32"/>
      <c r="N35" s="32"/>
      <c r="O35" s="32"/>
      <c r="P35" s="32"/>
      <c r="Q35" s="32"/>
      <c r="R35" s="32"/>
      <c r="S35" s="34"/>
    </row>
    <row r="36" spans="1:19" ht="8.1" customHeight="1" x14ac:dyDescent="0.2">
      <c r="A36" s="34"/>
      <c r="B36" s="34"/>
      <c r="C36" s="34"/>
      <c r="D36" s="34"/>
      <c r="E36" s="34"/>
      <c r="F36" s="32"/>
      <c r="G36" s="32"/>
      <c r="H36" s="32"/>
      <c r="I36" s="32"/>
      <c r="J36" s="32"/>
      <c r="K36" s="32"/>
      <c r="L36" s="32"/>
      <c r="M36" s="32"/>
      <c r="N36" s="32"/>
      <c r="O36" s="32"/>
      <c r="P36" s="32"/>
      <c r="Q36" s="32"/>
      <c r="R36" s="32"/>
      <c r="S36" s="34"/>
    </row>
    <row r="37" spans="1:19" ht="8.1" customHeight="1" x14ac:dyDescent="0.2">
      <c r="F37" s="32"/>
      <c r="G37" s="32"/>
      <c r="H37" s="32"/>
      <c r="I37" s="32"/>
      <c r="J37" s="32"/>
      <c r="K37" s="32"/>
      <c r="L37" s="32"/>
      <c r="M37" s="32"/>
      <c r="N37" s="32"/>
      <c r="O37" s="32"/>
      <c r="P37" s="32"/>
      <c r="Q37" s="32"/>
      <c r="R37" s="32"/>
    </row>
    <row r="38" spans="1:19" ht="8.1" customHeight="1" x14ac:dyDescent="0.2">
      <c r="F38" s="32"/>
      <c r="G38" s="32"/>
      <c r="H38" s="32"/>
      <c r="I38" s="32"/>
      <c r="J38" s="32"/>
      <c r="K38" s="32"/>
      <c r="L38" s="32"/>
      <c r="M38" s="32"/>
      <c r="N38" s="32"/>
      <c r="O38" s="32"/>
      <c r="P38" s="32"/>
      <c r="Q38" s="32"/>
      <c r="R38" s="32"/>
    </row>
    <row r="39" spans="1:19" ht="8.1" customHeight="1" x14ac:dyDescent="0.2">
      <c r="F39" s="32"/>
      <c r="G39" s="32"/>
      <c r="H39" s="32"/>
      <c r="I39" s="32"/>
      <c r="J39" s="32"/>
      <c r="K39" s="32"/>
      <c r="L39" s="32"/>
      <c r="M39" s="32"/>
      <c r="N39" s="32"/>
      <c r="O39" s="32"/>
      <c r="P39" s="32"/>
      <c r="Q39" s="32"/>
      <c r="R39" s="32"/>
    </row>
    <row r="40" spans="1:19" ht="8.1" customHeight="1" x14ac:dyDescent="0.2">
      <c r="F40" s="32"/>
      <c r="G40" s="32"/>
      <c r="H40" s="32"/>
      <c r="I40" s="32"/>
      <c r="J40" s="32"/>
      <c r="K40" s="32"/>
      <c r="L40" s="32"/>
      <c r="M40" s="32"/>
      <c r="N40" s="32"/>
      <c r="O40" s="32"/>
      <c r="P40" s="32"/>
      <c r="Q40" s="32"/>
      <c r="R40" s="32"/>
    </row>
    <row r="41" spans="1:19" ht="8.1" customHeight="1" x14ac:dyDescent="0.2"/>
    <row r="42" spans="1:19" ht="8.1" customHeight="1" x14ac:dyDescent="0.2"/>
    <row r="43" spans="1:19" ht="8.1" customHeight="1" x14ac:dyDescent="0.2"/>
    <row r="44" spans="1:19" ht="8.1" customHeight="1" x14ac:dyDescent="0.2"/>
    <row r="45" spans="1:19" ht="8.1" customHeight="1" x14ac:dyDescent="0.2"/>
    <row r="46" spans="1:19" ht="8.1" customHeight="1" x14ac:dyDescent="0.2"/>
    <row r="47" spans="1:19" ht="8.1" customHeight="1" x14ac:dyDescent="0.2"/>
    <row r="48" spans="1:19" ht="8.1" customHeight="1" x14ac:dyDescent="0.2"/>
  </sheetData>
  <mergeCells count="1">
    <mergeCell ref="A23:S23"/>
  </mergeCells>
  <phoneticPr fontId="3" type="noConversion"/>
  <pageMargins left="0.78740157480314965" right="1.5748031496062993" top="0.98425196850393704" bottom="0.98425196850393704" header="0" footer="0"/>
  <pageSetup orientation="landscape" cellComments="asDisplayed" r:id="rId1"/>
  <ignoredErrors>
    <ignoredError sqref="R6:S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M04_726</vt:lpstr>
      <vt:lpstr>M04_726!Área_de_impresión</vt:lpstr>
    </vt:vector>
  </TitlesOfParts>
  <Company>sener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SENER</dc:creator>
  <cp:lastModifiedBy>ramona_martinez</cp:lastModifiedBy>
  <cp:lastPrinted>2017-08-22T19:12:24Z</cp:lastPrinted>
  <dcterms:created xsi:type="dcterms:W3CDTF">2007-08-09T21:37:44Z</dcterms:created>
  <dcterms:modified xsi:type="dcterms:W3CDTF">2017-08-23T00:17:03Z</dcterms:modified>
</cp:coreProperties>
</file>