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ENERGÍA_2017\"/>
    </mc:Choice>
  </mc:AlternateContent>
  <bookViews>
    <workbookView xWindow="0" yWindow="105" windowWidth="15195" windowHeight="7935" tabRatio="544"/>
  </bookViews>
  <sheets>
    <sheet name="M04_780" sheetId="7" r:id="rId1"/>
  </sheets>
  <definedNames>
    <definedName name="_xlnm.Print_Area" localSheetId="0">M04_780!$A$1:$AB$34</definedName>
  </definedNames>
  <calcPr calcId="152511"/>
</workbook>
</file>

<file path=xl/calcChain.xml><?xml version="1.0" encoding="utf-8"?>
<calcChain xmlns="http://schemas.openxmlformats.org/spreadsheetml/2006/main">
  <c r="O17" i="7" l="1"/>
  <c r="N17" i="7"/>
  <c r="O11" i="7"/>
  <c r="N11" i="7"/>
  <c r="O4" i="7"/>
  <c r="N4" i="7"/>
  <c r="AB17" i="7"/>
  <c r="AA17" i="7"/>
  <c r="AB11" i="7"/>
  <c r="AA11" i="7"/>
  <c r="AB4" i="7"/>
  <c r="AA4" i="7"/>
  <c r="I11" i="7" l="1"/>
  <c r="I4" i="7"/>
</calcChain>
</file>

<file path=xl/sharedStrings.xml><?xml version="1.0" encoding="utf-8"?>
<sst xmlns="http://schemas.openxmlformats.org/spreadsheetml/2006/main" count="43" uniqueCount="35">
  <si>
    <t>País</t>
  </si>
  <si>
    <t xml:space="preserve">  Otros</t>
  </si>
  <si>
    <t xml:space="preserve">  Irán</t>
  </si>
  <si>
    <t xml:space="preserve">  Irak</t>
  </si>
  <si>
    <t xml:space="preserve">  Kuwait</t>
  </si>
  <si>
    <t xml:space="preserve">  Arabia Saudita </t>
  </si>
  <si>
    <t xml:space="preserve"> ÁFRICA</t>
  </si>
  <si>
    <t xml:space="preserve">  Argelia</t>
  </si>
  <si>
    <t xml:space="preserve">  Egipto</t>
  </si>
  <si>
    <t xml:space="preserve">  Libia</t>
  </si>
  <si>
    <t xml:space="preserve">  Nigeria</t>
  </si>
  <si>
    <t xml:space="preserve"> ASIA PACÍFICO</t>
  </si>
  <si>
    <t xml:space="preserve">  Australia</t>
  </si>
  <si>
    <t xml:space="preserve">  China</t>
  </si>
  <si>
    <t xml:space="preserve">  India</t>
  </si>
  <si>
    <t xml:space="preserve">  Indonesia</t>
  </si>
  <si>
    <t xml:space="preserve">  Japón</t>
  </si>
  <si>
    <t xml:space="preserve">  Corea del Sur</t>
  </si>
  <si>
    <t>n.d</t>
  </si>
  <si>
    <t xml:space="preserve">  Singapur</t>
  </si>
  <si>
    <t xml:space="preserve"> NO OPEP</t>
  </si>
  <si>
    <t xml:space="preserve"> OPEP</t>
  </si>
  <si>
    <t xml:space="preserve"> MEDIO ORIENTE</t>
  </si>
  <si>
    <t>Reservas probadas de petróleo crudo
(Miles de millones de barriles)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</si>
  <si>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</si>
  <si>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t>Producción de petróleo crudo (Millones de barriles diarios)</t>
  </si>
  <si>
    <t>Producción de petróleo crudo 
(Millones de barriles diarios)</t>
  </si>
  <si>
    <t xml:space="preserve">  Emiratos  Árabes
  Unidos</t>
  </si>
  <si>
    <t>Producción y reservas de petróleo crudo en países seleccionados</t>
  </si>
  <si>
    <t>n. d.</t>
  </si>
  <si>
    <t>n. d. No disponible.</t>
  </si>
  <si>
    <t>(Concluye)</t>
  </si>
  <si>
    <r>
      <t xml:space="preserve">
2015 </t>
    </r>
    <r>
      <rPr>
        <vertAlign val="superscript"/>
        <sz val="7"/>
        <rFont val="Soberana Sans Light"/>
        <family val="3"/>
      </rPr>
      <t>1/</t>
    </r>
  </si>
  <si>
    <r>
      <t xml:space="preserve">
2016 </t>
    </r>
    <r>
      <rPr>
        <vertAlign val="superscript"/>
        <sz val="7"/>
        <rFont val="Soberana Sans Light"/>
        <family val="3"/>
      </rPr>
      <t>1/</t>
    </r>
  </si>
  <si>
    <r>
      <t xml:space="preserve">1/ Para 2015 y 2016 se incluyen los valores reportados por </t>
    </r>
    <r>
      <rPr>
        <i/>
        <sz val="5.5"/>
        <rFont val="Soberana Sans Light"/>
        <family val="3"/>
      </rPr>
      <t>BP Statistical Review of World Energy June 2017</t>
    </r>
    <r>
      <rPr>
        <sz val="5.5"/>
        <rFont val="Soberana Sans Light"/>
        <family val="3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</si>
</sst>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[$€-2]* #,##0.00_-;\-[$€-2]* #,##0.00_-;_-[$€-2]* &quot;-&quot;??_-"/>
    <numFmt numFmtId="166" formatCode="#,##0.0__;"/>
    <numFmt numFmtId="167" formatCode="#,##0.0_;"/>
    <numFmt numFmtId="168" formatCode="#,##0.0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8.5"/>
      <name val="Soberana Sans Light"/>
      <family val="3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right" vertical="center" textRotation="180"/>
    </xf>
    <xf numFmtId="0" fontId="3" fillId="0" borderId="0" xfId="0" applyFont="1" applyAlignment="1">
      <alignment horizontal="right" vertical="center" textRotation="180"/>
    </xf>
    <xf numFmtId="0" fontId="3" fillId="0" borderId="0" xfId="0" applyFont="1" applyAlignment="1">
      <alignment horizontal="right" textRotation="180"/>
    </xf>
    <xf numFmtId="0" fontId="3" fillId="0" borderId="0" xfId="0" applyFont="1" applyAlignment="1">
      <alignment textRotation="180"/>
    </xf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quotePrefix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 applyProtection="1">
      <alignment horizontal="left" vertical="center"/>
    </xf>
    <xf numFmtId="0" fontId="10" fillId="2" borderId="4" xfId="2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 vertical="center"/>
    </xf>
    <xf numFmtId="0" fontId="11" fillId="2" borderId="4" xfId="2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textRotation="180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164" fontId="9" fillId="0" borderId="8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Continuous" vertical="center" wrapText="1"/>
    </xf>
    <xf numFmtId="0" fontId="10" fillId="2" borderId="4" xfId="2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0" fillId="0" borderId="0" xfId="0" applyAlignment="1"/>
    <xf numFmtId="0" fontId="7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Border="1" applyAlignment="1" applyProtection="1">
      <alignment horizontal="left" vertical="center" wrapText="1"/>
      <protection locked="0"/>
    </xf>
    <xf numFmtId="0" fontId="4" fillId="0" borderId="0" xfId="0" quotePrefix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6" fontId="9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 vertical="center"/>
    </xf>
    <xf numFmtId="167" fontId="8" fillId="0" borderId="4" xfId="0" applyNumberFormat="1" applyFont="1" applyFill="1" applyBorder="1" applyAlignment="1">
      <alignment horizontal="right" vertical="center"/>
    </xf>
    <xf numFmtId="167" fontId="8" fillId="0" borderId="4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 applyProtection="1">
      <alignment horizontal="right" vertical="center"/>
    </xf>
    <xf numFmtId="168" fontId="9" fillId="0" borderId="4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/>
    </xf>
    <xf numFmtId="168" fontId="8" fillId="3" borderId="4" xfId="0" applyNumberFormat="1" applyFont="1" applyFill="1" applyBorder="1" applyAlignment="1" applyProtection="1">
      <alignment horizontal="right" vertical="center"/>
    </xf>
    <xf numFmtId="166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4" fontId="9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Fill="1" applyBorder="1" applyAlignment="1" applyProtection="1">
      <alignment horizontal="right"/>
      <protection locked="0"/>
    </xf>
    <xf numFmtId="164" fontId="9" fillId="0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9" xfId="0" applyNumberFormat="1" applyFont="1" applyBorder="1" applyAlignment="1" applyProtection="1">
      <alignment horizontal="right" vertical="center"/>
      <protection locked="0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6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167" fontId="9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R0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</xdr:row>
      <xdr:rowOff>0</xdr:rowOff>
    </xdr:from>
    <xdr:to>
      <xdr:col>0</xdr:col>
      <xdr:colOff>609600</xdr:colOff>
      <xdr:row>2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25</xdr:col>
      <xdr:colOff>314325</xdr:colOff>
      <xdr:row>2</xdr:row>
      <xdr:rowOff>0</xdr:rowOff>
    </xdr:from>
    <xdr:to>
      <xdr:col>25</xdr:col>
      <xdr:colOff>314325</xdr:colOff>
      <xdr:row>2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4381500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0</xdr:col>
      <xdr:colOff>714375</xdr:colOff>
      <xdr:row>3</xdr:row>
      <xdr:rowOff>0</xdr:rowOff>
    </xdr:from>
    <xdr:to>
      <xdr:col>0</xdr:col>
      <xdr:colOff>866775</xdr:colOff>
      <xdr:row>3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000125" y="14668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1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24</xdr:row>
      <xdr:rowOff>0</xdr:rowOff>
    </xdr:from>
    <xdr:to>
      <xdr:col>0</xdr:col>
      <xdr:colOff>552450</xdr:colOff>
      <xdr:row>24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714375</xdr:colOff>
      <xdr:row>29</xdr:row>
      <xdr:rowOff>0</xdr:rowOff>
    </xdr:from>
    <xdr:to>
      <xdr:col>0</xdr:col>
      <xdr:colOff>552450</xdr:colOff>
      <xdr:row>29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0</xdr:col>
      <xdr:colOff>600075</xdr:colOff>
      <xdr:row>3</xdr:row>
      <xdr:rowOff>0</xdr:rowOff>
    </xdr:from>
    <xdr:to>
      <xdr:col>0</xdr:col>
      <xdr:colOff>552450</xdr:colOff>
      <xdr:row>3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zoomScale="170" zoomScaleNormal="170" workbookViewId="0">
      <selection activeCell="W1" sqref="W1"/>
    </sheetView>
  </sheetViews>
  <sheetFormatPr baseColWidth="10" defaultColWidth="11.42578125" defaultRowHeight="12.75" x14ac:dyDescent="0.2"/>
  <cols>
    <col min="1" max="1" width="10.7109375" customWidth="1"/>
    <col min="2" max="2" width="0" hidden="1" customWidth="1"/>
    <col min="3" max="10" width="3.85546875" customWidth="1"/>
    <col min="11" max="15" width="4" style="7" customWidth="1"/>
    <col min="16" max="23" width="3.85546875" customWidth="1"/>
    <col min="24" max="28" width="4" customWidth="1"/>
  </cols>
  <sheetData>
    <row r="1" spans="1:29" ht="16.5" customHeight="1" x14ac:dyDescent="0.2">
      <c r="A1" s="59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9"/>
      <c r="O1" s="9"/>
      <c r="P1" s="8"/>
      <c r="Q1" s="8"/>
      <c r="R1" s="8"/>
      <c r="S1" s="8"/>
      <c r="T1" s="8"/>
      <c r="U1" s="8"/>
      <c r="V1" s="8"/>
      <c r="W1" s="8"/>
      <c r="X1" s="8"/>
      <c r="Y1" s="8"/>
      <c r="Z1" s="10"/>
      <c r="AA1" s="10"/>
      <c r="AB1" s="52" t="s">
        <v>31</v>
      </c>
      <c r="AC1" s="19"/>
    </row>
    <row r="2" spans="1:29" ht="45" customHeight="1" x14ac:dyDescent="0.2">
      <c r="A2" s="69" t="s">
        <v>0</v>
      </c>
      <c r="B2" s="23" t="s">
        <v>25</v>
      </c>
      <c r="C2" s="24" t="s">
        <v>26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7" t="s">
        <v>23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5"/>
      <c r="AC2" s="19"/>
    </row>
    <row r="3" spans="1:29" ht="21.95" customHeight="1" x14ac:dyDescent="0.2">
      <c r="A3" s="70"/>
      <c r="B3" s="11">
        <v>1999</v>
      </c>
      <c r="C3" s="11">
        <v>2000</v>
      </c>
      <c r="D3" s="11">
        <v>2005</v>
      </c>
      <c r="E3" s="11">
        <v>2006</v>
      </c>
      <c r="F3" s="11">
        <v>2007</v>
      </c>
      <c r="G3" s="11">
        <v>2008</v>
      </c>
      <c r="H3" s="11">
        <v>2009</v>
      </c>
      <c r="I3" s="11">
        <v>2010</v>
      </c>
      <c r="J3" s="11">
        <v>2011</v>
      </c>
      <c r="K3" s="11">
        <v>2012</v>
      </c>
      <c r="L3" s="11">
        <v>2013</v>
      </c>
      <c r="M3" s="11">
        <v>2014</v>
      </c>
      <c r="N3" s="32" t="s">
        <v>32</v>
      </c>
      <c r="O3" s="32" t="s">
        <v>33</v>
      </c>
      <c r="P3" s="18">
        <v>2000</v>
      </c>
      <c r="Q3" s="11">
        <v>2005</v>
      </c>
      <c r="R3" s="11">
        <v>2006</v>
      </c>
      <c r="S3" s="11">
        <v>2007</v>
      </c>
      <c r="T3" s="11">
        <v>2008</v>
      </c>
      <c r="U3" s="11">
        <v>2009</v>
      </c>
      <c r="V3" s="11">
        <v>2010</v>
      </c>
      <c r="W3" s="11">
        <v>2011</v>
      </c>
      <c r="X3" s="11">
        <v>2012</v>
      </c>
      <c r="Y3" s="11">
        <v>2013</v>
      </c>
      <c r="Z3" s="11">
        <v>2014</v>
      </c>
      <c r="AA3" s="32" t="s">
        <v>32</v>
      </c>
      <c r="AB3" s="32" t="s">
        <v>33</v>
      </c>
      <c r="AC3" s="19"/>
    </row>
    <row r="4" spans="1:29" s="2" customFormat="1" ht="12.95" customHeight="1" x14ac:dyDescent="0.2">
      <c r="A4" s="17" t="s">
        <v>22</v>
      </c>
      <c r="B4" s="13">
        <v>20.34</v>
      </c>
      <c r="C4" s="38">
        <v>21.445</v>
      </c>
      <c r="D4" s="38">
        <v>22.3</v>
      </c>
      <c r="E4" s="38">
        <v>22.5</v>
      </c>
      <c r="F4" s="38">
        <v>22</v>
      </c>
      <c r="G4" s="38">
        <v>22.9</v>
      </c>
      <c r="H4" s="38">
        <v>21.2</v>
      </c>
      <c r="I4" s="38">
        <f>I5+I6+I7+I8+I9+I10</f>
        <v>21.4</v>
      </c>
      <c r="J4" s="38">
        <v>23.5</v>
      </c>
      <c r="K4" s="38">
        <v>24.1</v>
      </c>
      <c r="L4" s="38">
        <v>22.954699999999999</v>
      </c>
      <c r="M4" s="38">
        <v>23.341100000000001</v>
      </c>
      <c r="N4" s="53">
        <f>SUM(N5:N10)</f>
        <v>30.065195933296106</v>
      </c>
      <c r="O4" s="53">
        <f>SUM(O5:O10)</f>
        <v>31.788599903286318</v>
      </c>
      <c r="P4" s="41">
        <v>683.51599999999996</v>
      </c>
      <c r="Q4" s="41">
        <v>743.41056000000003</v>
      </c>
      <c r="R4" s="41">
        <v>739.2</v>
      </c>
      <c r="S4" s="41">
        <v>748.2</v>
      </c>
      <c r="T4" s="41">
        <v>746</v>
      </c>
      <c r="U4" s="41">
        <v>753.4</v>
      </c>
      <c r="V4" s="45">
        <v>752.8</v>
      </c>
      <c r="W4" s="45">
        <v>799.59999999999991</v>
      </c>
      <c r="X4" s="45">
        <v>802.19999999999993</v>
      </c>
      <c r="Y4" s="45">
        <v>799.12</v>
      </c>
      <c r="Z4" s="45">
        <v>803.13451299999997</v>
      </c>
      <c r="AA4" s="53">
        <f>SUM(AA5:AA10)</f>
        <v>803.04805976140779</v>
      </c>
      <c r="AB4" s="53">
        <f>SUM(AB5:AB10)</f>
        <v>813.46641433320474</v>
      </c>
      <c r="AC4" s="1"/>
    </row>
    <row r="5" spans="1:29" s="2" customFormat="1" ht="9" customHeight="1" x14ac:dyDescent="0.2">
      <c r="A5" s="14" t="s">
        <v>2</v>
      </c>
      <c r="B5" s="12">
        <v>3.504</v>
      </c>
      <c r="C5" s="39">
        <v>3.6819999999999999</v>
      </c>
      <c r="D5" s="39">
        <v>3.88</v>
      </c>
      <c r="E5" s="39">
        <v>3.9</v>
      </c>
      <c r="F5" s="39">
        <v>3.9</v>
      </c>
      <c r="G5" s="39">
        <v>3.907</v>
      </c>
      <c r="H5" s="39">
        <v>3.7</v>
      </c>
      <c r="I5" s="39">
        <v>3.7</v>
      </c>
      <c r="J5" s="39">
        <v>3.6</v>
      </c>
      <c r="K5" s="39">
        <v>3.1</v>
      </c>
      <c r="L5" s="39">
        <v>2.5548000000000002</v>
      </c>
      <c r="M5" s="39">
        <v>2.8079999999999998</v>
      </c>
      <c r="N5" s="54">
        <v>3.8970670170730695</v>
      </c>
      <c r="O5" s="54">
        <v>4.5998794109862953</v>
      </c>
      <c r="P5" s="42">
        <v>89.7</v>
      </c>
      <c r="Q5" s="42">
        <v>132.46</v>
      </c>
      <c r="R5" s="42">
        <v>136.30000000000001</v>
      </c>
      <c r="S5" s="42">
        <v>138.4</v>
      </c>
      <c r="T5" s="42">
        <v>136.19999999999999</v>
      </c>
      <c r="U5" s="42">
        <v>137.6</v>
      </c>
      <c r="V5" s="46">
        <v>137</v>
      </c>
      <c r="W5" s="46">
        <v>151.19999999999999</v>
      </c>
      <c r="X5" s="46">
        <v>154.6</v>
      </c>
      <c r="Y5" s="46">
        <v>157.30000000000001</v>
      </c>
      <c r="Z5" s="46">
        <v>157.80000000000001</v>
      </c>
      <c r="AA5" s="54">
        <v>158.39999389648437</v>
      </c>
      <c r="AB5" s="54">
        <v>158.39999389648437</v>
      </c>
      <c r="AC5" s="1"/>
    </row>
    <row r="6" spans="1:29" s="2" customFormat="1" ht="9" customHeight="1" x14ac:dyDescent="0.2">
      <c r="A6" s="14" t="s">
        <v>3</v>
      </c>
      <c r="B6" s="12">
        <v>2.5249999999999999</v>
      </c>
      <c r="C6" s="39">
        <v>2.5670000000000002</v>
      </c>
      <c r="D6" s="39">
        <v>1.84</v>
      </c>
      <c r="E6" s="39">
        <v>1.9</v>
      </c>
      <c r="F6" s="39">
        <v>2.1</v>
      </c>
      <c r="G6" s="39">
        <v>2.3820000000000001</v>
      </c>
      <c r="H6" s="39">
        <v>2.4</v>
      </c>
      <c r="I6" s="39">
        <v>2.4</v>
      </c>
      <c r="J6" s="39">
        <v>2.7</v>
      </c>
      <c r="K6" s="39">
        <v>2.9</v>
      </c>
      <c r="L6" s="39">
        <v>3.2256999999999998</v>
      </c>
      <c r="M6" s="39">
        <v>3.24</v>
      </c>
      <c r="N6" s="54">
        <v>4.0310136999999999</v>
      </c>
      <c r="O6" s="54">
        <v>4.4651366000000001</v>
      </c>
      <c r="P6" s="42">
        <v>112.5</v>
      </c>
      <c r="Q6" s="42">
        <v>115</v>
      </c>
      <c r="R6" s="42">
        <v>115</v>
      </c>
      <c r="S6" s="42">
        <v>115</v>
      </c>
      <c r="T6" s="42">
        <v>115</v>
      </c>
      <c r="U6" s="42">
        <v>115</v>
      </c>
      <c r="V6" s="46">
        <v>115</v>
      </c>
      <c r="W6" s="46">
        <v>143.1</v>
      </c>
      <c r="X6" s="46">
        <v>141.4</v>
      </c>
      <c r="Y6" s="46">
        <v>140.30000000000001</v>
      </c>
      <c r="Z6" s="46">
        <v>144.21100000000001</v>
      </c>
      <c r="AA6" s="54">
        <v>142.50300598144531</v>
      </c>
      <c r="AB6" s="54">
        <v>153</v>
      </c>
      <c r="AC6" s="1"/>
    </row>
    <row r="7" spans="1:29" s="2" customFormat="1" ht="9" customHeight="1" x14ac:dyDescent="0.2">
      <c r="A7" s="14" t="s">
        <v>4</v>
      </c>
      <c r="B7" s="12">
        <v>1.948</v>
      </c>
      <c r="C7" s="39">
        <v>2.0990000000000002</v>
      </c>
      <c r="D7" s="39">
        <v>2.4</v>
      </c>
      <c r="E7" s="39">
        <v>2.5</v>
      </c>
      <c r="F7" s="39">
        <v>2.4</v>
      </c>
      <c r="G7" s="39">
        <v>2.6019999999999999</v>
      </c>
      <c r="H7" s="39">
        <v>2</v>
      </c>
      <c r="I7" s="39">
        <v>2</v>
      </c>
      <c r="J7" s="39">
        <v>2.5</v>
      </c>
      <c r="K7" s="39">
        <v>2.8</v>
      </c>
      <c r="L7" s="39">
        <v>2.5619999999999998</v>
      </c>
      <c r="M7" s="39">
        <v>2.7890000000000001</v>
      </c>
      <c r="N7" s="54">
        <v>3.0682417342465755</v>
      </c>
      <c r="O7" s="54">
        <v>3.1514365201100509</v>
      </c>
      <c r="P7" s="42">
        <v>94</v>
      </c>
      <c r="Q7" s="42">
        <v>101.5</v>
      </c>
      <c r="R7" s="42">
        <v>99</v>
      </c>
      <c r="S7" s="42">
        <v>101.5</v>
      </c>
      <c r="T7" s="42">
        <v>101.5</v>
      </c>
      <c r="U7" s="42">
        <v>101.5</v>
      </c>
      <c r="V7" s="46">
        <v>101.5</v>
      </c>
      <c r="W7" s="46">
        <v>101.5</v>
      </c>
      <c r="X7" s="46">
        <v>101.5</v>
      </c>
      <c r="Y7" s="46">
        <v>101.5</v>
      </c>
      <c r="Z7" s="46">
        <v>101.5</v>
      </c>
      <c r="AA7" s="54">
        <v>101.5</v>
      </c>
      <c r="AB7" s="54">
        <v>101.5</v>
      </c>
      <c r="AC7" s="1"/>
    </row>
    <row r="8" spans="1:29" s="2" customFormat="1" ht="9" customHeight="1" x14ac:dyDescent="0.2">
      <c r="A8" s="14" t="s">
        <v>5</v>
      </c>
      <c r="B8" s="12">
        <v>7.7380000000000004</v>
      </c>
      <c r="C8" s="39">
        <v>8.2639999999999993</v>
      </c>
      <c r="D8" s="39">
        <v>9.3000000000000007</v>
      </c>
      <c r="E8" s="39">
        <v>9.1</v>
      </c>
      <c r="F8" s="39">
        <v>8.6</v>
      </c>
      <c r="G8" s="39">
        <v>9.0459999999999994</v>
      </c>
      <c r="H8" s="39">
        <v>7.9</v>
      </c>
      <c r="I8" s="39">
        <v>8.1</v>
      </c>
      <c r="J8" s="39">
        <v>9.3000000000000007</v>
      </c>
      <c r="K8" s="39">
        <v>10</v>
      </c>
      <c r="L8" s="39">
        <v>9.3792999999999989</v>
      </c>
      <c r="M8" s="39">
        <v>9.8480000000000008</v>
      </c>
      <c r="N8" s="54">
        <v>11.985962993492599</v>
      </c>
      <c r="O8" s="54">
        <v>12.349259939386078</v>
      </c>
      <c r="P8" s="42">
        <v>259.2</v>
      </c>
      <c r="Q8" s="42">
        <v>264.31</v>
      </c>
      <c r="R8" s="42">
        <v>259.8</v>
      </c>
      <c r="S8" s="42">
        <v>264.3</v>
      </c>
      <c r="T8" s="42">
        <v>264.2</v>
      </c>
      <c r="U8" s="42">
        <v>259.89999999999998</v>
      </c>
      <c r="V8" s="46">
        <v>260.10000000000002</v>
      </c>
      <c r="W8" s="46">
        <v>264.5</v>
      </c>
      <c r="X8" s="46">
        <v>265.39999999999998</v>
      </c>
      <c r="Y8" s="46">
        <v>265.85000000000002</v>
      </c>
      <c r="Z8" s="46">
        <v>265.78899999999999</v>
      </c>
      <c r="AA8" s="54">
        <v>266.5780029296875</v>
      </c>
      <c r="AB8" s="54">
        <v>266.45498657226562</v>
      </c>
      <c r="AC8" s="1"/>
    </row>
    <row r="9" spans="1:29" s="31" customFormat="1" ht="18" customHeight="1" x14ac:dyDescent="0.2">
      <c r="A9" s="28" t="s">
        <v>27</v>
      </c>
      <c r="B9" s="29"/>
      <c r="C9" s="40">
        <v>2.2330000000000001</v>
      </c>
      <c r="D9" s="40">
        <v>2.4</v>
      </c>
      <c r="E9" s="40">
        <v>2.6</v>
      </c>
      <c r="F9" s="40">
        <v>2.5</v>
      </c>
      <c r="G9" s="40">
        <v>2.5859999999999999</v>
      </c>
      <c r="H9" s="40">
        <v>2.2999999999999998</v>
      </c>
      <c r="I9" s="40">
        <v>2.2999999999999998</v>
      </c>
      <c r="J9" s="40">
        <v>2.5</v>
      </c>
      <c r="K9" s="40">
        <v>2.6</v>
      </c>
      <c r="L9" s="40">
        <v>2.5436000000000001</v>
      </c>
      <c r="M9" s="40">
        <v>2.778</v>
      </c>
      <c r="N9" s="55">
        <v>3.9277364487578361</v>
      </c>
      <c r="O9" s="55">
        <v>4.0732746372058548</v>
      </c>
      <c r="P9" s="43">
        <v>97.8</v>
      </c>
      <c r="Q9" s="43">
        <v>97.8</v>
      </c>
      <c r="R9" s="43">
        <v>96.8</v>
      </c>
      <c r="S9" s="43">
        <v>97.8</v>
      </c>
      <c r="T9" s="43">
        <v>97.8</v>
      </c>
      <c r="U9" s="43">
        <v>97.8</v>
      </c>
      <c r="V9" s="47">
        <v>97.8</v>
      </c>
      <c r="W9" s="47">
        <v>97.8</v>
      </c>
      <c r="X9" s="47">
        <v>97.8</v>
      </c>
      <c r="Y9" s="47">
        <v>92.2</v>
      </c>
      <c r="Z9" s="47">
        <v>97.8</v>
      </c>
      <c r="AA9" s="55">
        <v>97.800003051757813</v>
      </c>
      <c r="AB9" s="55">
        <v>97.800003051757813</v>
      </c>
      <c r="AC9" s="30"/>
    </row>
    <row r="10" spans="1:29" s="2" customFormat="1" ht="9" customHeight="1" x14ac:dyDescent="0.2">
      <c r="A10" s="14" t="s">
        <v>1</v>
      </c>
      <c r="B10" s="12">
        <v>2.1800000000000002</v>
      </c>
      <c r="C10" s="39">
        <v>2.6</v>
      </c>
      <c r="D10" s="39">
        <v>2.5</v>
      </c>
      <c r="E10" s="39">
        <v>2.5</v>
      </c>
      <c r="F10" s="39">
        <v>2.5</v>
      </c>
      <c r="G10" s="39">
        <v>2.4</v>
      </c>
      <c r="H10" s="39">
        <v>2.9</v>
      </c>
      <c r="I10" s="39">
        <v>2.9</v>
      </c>
      <c r="J10" s="39">
        <v>2.9</v>
      </c>
      <c r="K10" s="39">
        <v>2.7</v>
      </c>
      <c r="L10" s="39">
        <v>2.6893000000000002</v>
      </c>
      <c r="M10" s="39">
        <v>1.8781000000000021</v>
      </c>
      <c r="N10" s="54">
        <v>3.1551740397260275</v>
      </c>
      <c r="O10" s="54">
        <v>3.1496127955980384</v>
      </c>
      <c r="P10" s="42">
        <v>30.315999999999999</v>
      </c>
      <c r="Q10" s="42">
        <v>32.299999999999997</v>
      </c>
      <c r="R10" s="42">
        <v>32.299999999999997</v>
      </c>
      <c r="S10" s="42">
        <v>31.2</v>
      </c>
      <c r="T10" s="42">
        <v>31.3</v>
      </c>
      <c r="U10" s="42">
        <v>41.5</v>
      </c>
      <c r="V10" s="46">
        <v>41.5</v>
      </c>
      <c r="W10" s="46">
        <v>41.5</v>
      </c>
      <c r="X10" s="46">
        <v>41.5</v>
      </c>
      <c r="Y10" s="46">
        <v>42</v>
      </c>
      <c r="Z10" s="46">
        <v>36.034513000000018</v>
      </c>
      <c r="AA10" s="54">
        <v>36.267053902032785</v>
      </c>
      <c r="AB10" s="54">
        <v>36.311430812696926</v>
      </c>
      <c r="AC10" s="1"/>
    </row>
    <row r="11" spans="1:29" s="2" customFormat="1" ht="12.95" customHeight="1" x14ac:dyDescent="0.2">
      <c r="A11" s="17" t="s">
        <v>6</v>
      </c>
      <c r="B11" s="13">
        <v>6.5570000000000004</v>
      </c>
      <c r="C11" s="38">
        <v>6.8689999999999998</v>
      </c>
      <c r="D11" s="38">
        <v>8.8343000000000007</v>
      </c>
      <c r="E11" s="38">
        <v>8.9</v>
      </c>
      <c r="F11" s="38">
        <v>9.3000000000000007</v>
      </c>
      <c r="G11" s="38">
        <v>9.3000000000000007</v>
      </c>
      <c r="H11" s="38">
        <v>8.6999999999999993</v>
      </c>
      <c r="I11" s="38">
        <f>I12+I13+I14+I15+I16</f>
        <v>8.9</v>
      </c>
      <c r="J11" s="38">
        <v>8</v>
      </c>
      <c r="K11" s="38">
        <v>8.9</v>
      </c>
      <c r="L11" s="38">
        <v>8.246599999999999</v>
      </c>
      <c r="M11" s="38">
        <v>7.6193999999999997</v>
      </c>
      <c r="N11" s="53">
        <f>SUM(N12:N16)</f>
        <v>8.2967764200333001</v>
      </c>
      <c r="O11" s="53">
        <f>SUM(O12:O16)</f>
        <v>7.8915881466175977</v>
      </c>
      <c r="P11" s="41">
        <v>74.928359999999998</v>
      </c>
      <c r="Q11" s="41">
        <v>102.580347</v>
      </c>
      <c r="R11" s="41">
        <v>114.1</v>
      </c>
      <c r="S11" s="41">
        <v>114.8</v>
      </c>
      <c r="T11" s="41">
        <v>117.1</v>
      </c>
      <c r="U11" s="41">
        <v>119.1</v>
      </c>
      <c r="V11" s="45">
        <v>123.6</v>
      </c>
      <c r="W11" s="45">
        <v>124.2</v>
      </c>
      <c r="X11" s="45">
        <v>127.6</v>
      </c>
      <c r="Y11" s="45">
        <v>126.72911199999999</v>
      </c>
      <c r="Z11" s="45">
        <v>126.503112</v>
      </c>
      <c r="AA11" s="53">
        <f>SUM(AA12:AA16)</f>
        <v>128.19150533800712</v>
      </c>
      <c r="AB11" s="53">
        <f>SUM(AB12:AB16)</f>
        <v>127.97378816729179</v>
      </c>
      <c r="AC11" s="1"/>
    </row>
    <row r="12" spans="1:29" s="2" customFormat="1" ht="9" customHeight="1" x14ac:dyDescent="0.15">
      <c r="A12" s="15" t="s">
        <v>7</v>
      </c>
      <c r="B12" s="12">
        <v>0.745</v>
      </c>
      <c r="C12" s="39">
        <v>0.80900000000000005</v>
      </c>
      <c r="D12" s="39">
        <v>1.35</v>
      </c>
      <c r="E12" s="39">
        <v>1.3</v>
      </c>
      <c r="F12" s="39">
        <v>1.4</v>
      </c>
      <c r="G12" s="39">
        <v>1.373</v>
      </c>
      <c r="H12" s="39">
        <v>1.2</v>
      </c>
      <c r="I12" s="39">
        <v>1.2</v>
      </c>
      <c r="J12" s="39">
        <v>1.3</v>
      </c>
      <c r="K12" s="39">
        <v>1.2</v>
      </c>
      <c r="L12" s="39">
        <v>1.1437999999999999</v>
      </c>
      <c r="M12" s="39">
        <v>1.115</v>
      </c>
      <c r="N12" s="54">
        <v>1.5576652328767122</v>
      </c>
      <c r="O12" s="54">
        <v>1.579108374802795</v>
      </c>
      <c r="P12" s="42">
        <v>9.1999999999999993</v>
      </c>
      <c r="Q12" s="42">
        <v>11.35</v>
      </c>
      <c r="R12" s="42">
        <v>12.3</v>
      </c>
      <c r="S12" s="42">
        <v>12.2</v>
      </c>
      <c r="T12" s="42">
        <v>12.2</v>
      </c>
      <c r="U12" s="42">
        <v>12.2</v>
      </c>
      <c r="V12" s="46">
        <v>12.2</v>
      </c>
      <c r="W12" s="46">
        <v>12.2</v>
      </c>
      <c r="X12" s="46">
        <v>12.2</v>
      </c>
      <c r="Y12" s="46">
        <v>12.2</v>
      </c>
      <c r="Z12" s="46">
        <v>12.2</v>
      </c>
      <c r="AA12" s="54">
        <v>12.199999809265137</v>
      </c>
      <c r="AB12" s="54">
        <v>12.199999809265137</v>
      </c>
      <c r="AC12" s="1"/>
    </row>
    <row r="13" spans="1:29" s="2" customFormat="1" ht="9" customHeight="1" x14ac:dyDescent="0.15">
      <c r="A13" s="15" t="s">
        <v>8</v>
      </c>
      <c r="B13" s="12">
        <v>0.81499999999999995</v>
      </c>
      <c r="C13" s="39">
        <v>0.81200000000000006</v>
      </c>
      <c r="D13" s="39">
        <v>0.69599999999999995</v>
      </c>
      <c r="E13" s="39">
        <v>0.7</v>
      </c>
      <c r="F13" s="39">
        <v>0.6</v>
      </c>
      <c r="G13" s="39">
        <v>0.67900000000000005</v>
      </c>
      <c r="H13" s="39">
        <v>0.7</v>
      </c>
      <c r="I13" s="39">
        <v>0.7</v>
      </c>
      <c r="J13" s="39">
        <v>0.7</v>
      </c>
      <c r="K13" s="39">
        <v>0.7</v>
      </c>
      <c r="L13" s="39">
        <v>0.67</v>
      </c>
      <c r="M13" s="39">
        <v>0.66800000000000004</v>
      </c>
      <c r="N13" s="54">
        <v>0.72624547945205487</v>
      </c>
      <c r="O13" s="54">
        <v>0.69138729508196739</v>
      </c>
      <c r="P13" s="42">
        <v>2.9</v>
      </c>
      <c r="Q13" s="42">
        <v>3.7</v>
      </c>
      <c r="R13" s="42">
        <v>3.7</v>
      </c>
      <c r="S13" s="42">
        <v>3.7</v>
      </c>
      <c r="T13" s="42">
        <v>3.7</v>
      </c>
      <c r="U13" s="42">
        <v>3.7</v>
      </c>
      <c r="V13" s="46">
        <v>4.4000000000000004</v>
      </c>
      <c r="W13" s="46">
        <v>4.4000000000000004</v>
      </c>
      <c r="X13" s="46">
        <v>4.4000000000000004</v>
      </c>
      <c r="Y13" s="46">
        <v>4.4000000000000004</v>
      </c>
      <c r="Z13" s="46">
        <v>4.4000000000000004</v>
      </c>
      <c r="AA13" s="54">
        <v>3.4729999303817749</v>
      </c>
      <c r="AB13" s="54">
        <v>3.4729999303817749</v>
      </c>
      <c r="AC13" s="1"/>
    </row>
    <row r="14" spans="1:29" s="2" customFormat="1" ht="9" customHeight="1" x14ac:dyDescent="0.2">
      <c r="A14" s="14" t="s">
        <v>9</v>
      </c>
      <c r="B14" s="12">
        <v>1.347</v>
      </c>
      <c r="C14" s="39">
        <v>1.4139999999999999</v>
      </c>
      <c r="D14" s="39">
        <v>1.64</v>
      </c>
      <c r="E14" s="39">
        <v>1.7</v>
      </c>
      <c r="F14" s="39">
        <v>1.7</v>
      </c>
      <c r="G14" s="39">
        <v>1.724</v>
      </c>
      <c r="H14" s="39">
        <v>1.6</v>
      </c>
      <c r="I14" s="39">
        <v>1.5</v>
      </c>
      <c r="J14" s="39">
        <v>0.5</v>
      </c>
      <c r="K14" s="39">
        <v>1.4</v>
      </c>
      <c r="L14" s="39">
        <v>1.2335</v>
      </c>
      <c r="M14" s="39">
        <v>0.46</v>
      </c>
      <c r="N14" s="54">
        <v>0.43195714600000007</v>
      </c>
      <c r="O14" s="54">
        <v>0.42608178600000002</v>
      </c>
      <c r="P14" s="42">
        <v>29.5</v>
      </c>
      <c r="Q14" s="42">
        <v>39.125999999999998</v>
      </c>
      <c r="R14" s="42">
        <v>41.5</v>
      </c>
      <c r="S14" s="42">
        <v>41.5</v>
      </c>
      <c r="T14" s="42">
        <v>43.7</v>
      </c>
      <c r="U14" s="42">
        <v>44.3</v>
      </c>
      <c r="V14" s="46">
        <v>46.4</v>
      </c>
      <c r="W14" s="46">
        <v>47.1</v>
      </c>
      <c r="X14" s="46">
        <v>48</v>
      </c>
      <c r="Y14" s="46">
        <v>48.47</v>
      </c>
      <c r="Z14" s="46">
        <v>48.363</v>
      </c>
      <c r="AA14" s="54">
        <v>48.362998962402344</v>
      </c>
      <c r="AB14" s="54">
        <v>48.362998962402344</v>
      </c>
      <c r="AC14" s="1"/>
    </row>
    <row r="15" spans="1:29" s="2" customFormat="1" ht="9" customHeight="1" x14ac:dyDescent="0.15">
      <c r="A15" s="15" t="s">
        <v>10</v>
      </c>
      <c r="B15" s="12">
        <v>1.964</v>
      </c>
      <c r="C15" s="39">
        <v>2.0339999999999998</v>
      </c>
      <c r="D15" s="39">
        <v>2.4249999999999998</v>
      </c>
      <c r="E15" s="39">
        <v>2.2000000000000002</v>
      </c>
      <c r="F15" s="39">
        <v>2.2000000000000002</v>
      </c>
      <c r="G15" s="39">
        <v>1.944</v>
      </c>
      <c r="H15" s="39">
        <v>1.8</v>
      </c>
      <c r="I15" s="39">
        <v>2.1</v>
      </c>
      <c r="J15" s="39">
        <v>2.2000000000000002</v>
      </c>
      <c r="K15" s="39">
        <v>2.1</v>
      </c>
      <c r="L15" s="39">
        <v>0</v>
      </c>
      <c r="M15" s="39">
        <v>0</v>
      </c>
      <c r="N15" s="54">
        <v>2.3290718712328768</v>
      </c>
      <c r="O15" s="54">
        <v>2.0525661999999998</v>
      </c>
      <c r="P15" s="42">
        <v>22.5</v>
      </c>
      <c r="Q15" s="42">
        <v>35.875999999999998</v>
      </c>
      <c r="R15" s="42">
        <v>36.200000000000003</v>
      </c>
      <c r="S15" s="42">
        <v>36.200000000000003</v>
      </c>
      <c r="T15" s="42">
        <v>36.200000000000003</v>
      </c>
      <c r="U15" s="42">
        <v>37.200000000000003</v>
      </c>
      <c r="V15" s="46">
        <v>37.200000000000003</v>
      </c>
      <c r="W15" s="46">
        <v>37.200000000000003</v>
      </c>
      <c r="X15" s="46">
        <v>37.200000000000003</v>
      </c>
      <c r="Y15" s="46">
        <v>37.14</v>
      </c>
      <c r="Z15" s="46">
        <v>37.1</v>
      </c>
      <c r="AA15" s="54">
        <v>37.069999694824219</v>
      </c>
      <c r="AB15" s="54">
        <v>37.062000274658203</v>
      </c>
      <c r="AC15" s="1"/>
    </row>
    <row r="16" spans="1:29" s="2" customFormat="1" ht="9" customHeight="1" x14ac:dyDescent="0.2">
      <c r="A16" s="14" t="s">
        <v>1</v>
      </c>
      <c r="B16" s="12">
        <v>1.6859999999999999</v>
      </c>
      <c r="C16" s="39">
        <v>1.8</v>
      </c>
      <c r="D16" s="39">
        <v>2.7233000000000009</v>
      </c>
      <c r="E16" s="39">
        <v>3</v>
      </c>
      <c r="F16" s="39">
        <v>3.4</v>
      </c>
      <c r="G16" s="39">
        <v>3.5939999999999999</v>
      </c>
      <c r="H16" s="39">
        <v>3.4</v>
      </c>
      <c r="I16" s="39">
        <v>3.4</v>
      </c>
      <c r="J16" s="39">
        <v>3.3</v>
      </c>
      <c r="K16" s="39">
        <v>3.5</v>
      </c>
      <c r="L16" s="39">
        <v>5.1992999999999991</v>
      </c>
      <c r="M16" s="39">
        <v>5.3763999999999994</v>
      </c>
      <c r="N16" s="54">
        <v>3.2518366904716558</v>
      </c>
      <c r="O16" s="54">
        <v>3.1424444907328359</v>
      </c>
      <c r="P16" s="42">
        <v>10.82836</v>
      </c>
      <c r="Q16" s="42">
        <v>12.528347000000011</v>
      </c>
      <c r="R16" s="42">
        <v>20.399999999999999</v>
      </c>
      <c r="S16" s="42">
        <v>21.2</v>
      </c>
      <c r="T16" s="42">
        <v>21.3</v>
      </c>
      <c r="U16" s="42">
        <v>21.7</v>
      </c>
      <c r="V16" s="46">
        <v>23.4</v>
      </c>
      <c r="W16" s="46">
        <v>23.3</v>
      </c>
      <c r="X16" s="46">
        <v>25.8</v>
      </c>
      <c r="Y16" s="46">
        <v>24.519112</v>
      </c>
      <c r="Z16" s="46">
        <v>24.440111999999992</v>
      </c>
      <c r="AA16" s="54">
        <v>27.085506941133644</v>
      </c>
      <c r="AB16" s="54">
        <v>26.875789190584328</v>
      </c>
      <c r="AC16" s="3"/>
    </row>
    <row r="17" spans="1:29" s="2" customFormat="1" ht="12.95" customHeight="1" x14ac:dyDescent="0.2">
      <c r="A17" s="17" t="s">
        <v>11</v>
      </c>
      <c r="B17" s="13">
        <v>7.1620000000000008</v>
      </c>
      <c r="C17" s="38">
        <v>7.266</v>
      </c>
      <c r="D17" s="38">
        <v>7.2</v>
      </c>
      <c r="E17" s="38">
        <v>7.4</v>
      </c>
      <c r="F17" s="38">
        <v>7.3</v>
      </c>
      <c r="G17" s="38">
        <v>7.4320000000000004</v>
      </c>
      <c r="H17" s="38">
        <v>7.3</v>
      </c>
      <c r="I17" s="38">
        <v>7.7</v>
      </c>
      <c r="J17" s="38">
        <v>7.6</v>
      </c>
      <c r="K17" s="38">
        <v>7.6</v>
      </c>
      <c r="L17" s="38">
        <v>7.5618999999999996</v>
      </c>
      <c r="M17" s="38">
        <v>7.4390000000000001</v>
      </c>
      <c r="N17" s="53">
        <f>SUM(N18:N25)</f>
        <v>8.3689403814335446</v>
      </c>
      <c r="O17" s="53">
        <f>SUM(O18:O25)</f>
        <v>8.0102798410031681</v>
      </c>
      <c r="P17" s="41">
        <v>43.955599999999997</v>
      </c>
      <c r="Q17" s="41">
        <v>35.936422</v>
      </c>
      <c r="R17" s="41">
        <v>33.4</v>
      </c>
      <c r="S17" s="41">
        <v>34.299999999999997</v>
      </c>
      <c r="T17" s="41">
        <v>33.9</v>
      </c>
      <c r="U17" s="41">
        <v>40.1</v>
      </c>
      <c r="V17" s="45">
        <v>40.1</v>
      </c>
      <c r="W17" s="45">
        <v>42</v>
      </c>
      <c r="X17" s="45">
        <v>47.2</v>
      </c>
      <c r="Y17" s="45">
        <v>45.874870999999999</v>
      </c>
      <c r="Z17" s="45">
        <v>46.046450999999998</v>
      </c>
      <c r="AA17" s="53">
        <f>SUM(AA18:AA25)</f>
        <v>48.814244598108417</v>
      </c>
      <c r="AB17" s="53">
        <f>SUM(AB18:AB25)</f>
        <v>48.386268388693622</v>
      </c>
      <c r="AC17" s="4"/>
    </row>
    <row r="18" spans="1:29" s="2" customFormat="1" ht="9" customHeight="1" x14ac:dyDescent="0.2">
      <c r="A18" s="14" t="s">
        <v>12</v>
      </c>
      <c r="B18" s="12">
        <v>0.52700000000000002</v>
      </c>
      <c r="C18" s="39">
        <v>0.7</v>
      </c>
      <c r="D18" s="39">
        <v>0.44</v>
      </c>
      <c r="E18" s="39">
        <v>0.4</v>
      </c>
      <c r="F18" s="39">
        <v>0.4</v>
      </c>
      <c r="G18" s="39">
        <v>0.45900000000000002</v>
      </c>
      <c r="H18" s="39">
        <v>0.5</v>
      </c>
      <c r="I18" s="39">
        <v>0.4</v>
      </c>
      <c r="J18" s="39">
        <v>0.4</v>
      </c>
      <c r="K18" s="39">
        <v>0.4</v>
      </c>
      <c r="L18" s="39">
        <v>0.33989999999999998</v>
      </c>
      <c r="M18" s="39">
        <v>0.32900000000000001</v>
      </c>
      <c r="N18" s="54">
        <v>0.39320807488025161</v>
      </c>
      <c r="O18" s="54">
        <v>0.35895941408440696</v>
      </c>
      <c r="P18" s="42">
        <v>2.895</v>
      </c>
      <c r="Q18" s="42">
        <v>1.4370000000000001</v>
      </c>
      <c r="R18" s="42">
        <v>1.6</v>
      </c>
      <c r="S18" s="42">
        <v>1.5</v>
      </c>
      <c r="T18" s="42">
        <v>1.5</v>
      </c>
      <c r="U18" s="42">
        <v>3.3</v>
      </c>
      <c r="V18" s="46">
        <v>3.3</v>
      </c>
      <c r="W18" s="46">
        <v>1.4</v>
      </c>
      <c r="X18" s="46">
        <v>1.4</v>
      </c>
      <c r="Y18" s="46">
        <v>1.4332499999999999</v>
      </c>
      <c r="Z18" s="46">
        <v>1.1930000000000001</v>
      </c>
      <c r="AA18" s="54">
        <v>3.9845507740974426</v>
      </c>
      <c r="AB18" s="54">
        <v>3.9845507740974426</v>
      </c>
      <c r="AC18" s="4"/>
    </row>
    <row r="19" spans="1:29" s="2" customFormat="1" ht="9" customHeight="1" x14ac:dyDescent="0.2">
      <c r="A19" s="14" t="s">
        <v>13</v>
      </c>
      <c r="B19" s="12">
        <v>3.2240000000000002</v>
      </c>
      <c r="C19" s="39">
        <v>3.2360000000000002</v>
      </c>
      <c r="D19" s="39">
        <v>3.6349999999999998</v>
      </c>
      <c r="E19" s="39">
        <v>3.7</v>
      </c>
      <c r="F19" s="39">
        <v>3.7</v>
      </c>
      <c r="G19" s="39">
        <v>3.8029999999999999</v>
      </c>
      <c r="H19" s="39">
        <v>3.8</v>
      </c>
      <c r="I19" s="39">
        <v>4.0999999999999996</v>
      </c>
      <c r="J19" s="39">
        <v>4.0999999999999996</v>
      </c>
      <c r="K19" s="39">
        <v>4.0999999999999996</v>
      </c>
      <c r="L19" s="39">
        <v>4.2113000000000005</v>
      </c>
      <c r="M19" s="39">
        <v>4.1849999999999996</v>
      </c>
      <c r="N19" s="54">
        <v>4.3088350684931509</v>
      </c>
      <c r="O19" s="54">
        <v>3.9991558743169398</v>
      </c>
      <c r="P19" s="42">
        <v>24</v>
      </c>
      <c r="Q19" s="42">
        <v>18.25</v>
      </c>
      <c r="R19" s="42">
        <v>16</v>
      </c>
      <c r="S19" s="42">
        <v>16</v>
      </c>
      <c r="T19" s="42">
        <v>16</v>
      </c>
      <c r="U19" s="42">
        <v>20.399999999999999</v>
      </c>
      <c r="V19" s="46">
        <v>20.399999999999999</v>
      </c>
      <c r="W19" s="46">
        <v>20.399999999999999</v>
      </c>
      <c r="X19" s="46">
        <v>25.6</v>
      </c>
      <c r="Y19" s="46">
        <v>24.375599999999999</v>
      </c>
      <c r="Z19" s="46">
        <v>24.648841999999998</v>
      </c>
      <c r="AA19" s="54">
        <v>25.655000686645508</v>
      </c>
      <c r="AB19" s="54">
        <v>25.655000686645508</v>
      </c>
      <c r="AC19" s="4"/>
    </row>
    <row r="20" spans="1:29" s="2" customFormat="1" ht="9" customHeight="1" x14ac:dyDescent="0.2">
      <c r="A20" s="14" t="s">
        <v>14</v>
      </c>
      <c r="B20" s="12">
        <v>0.65200000000000002</v>
      </c>
      <c r="C20" s="39">
        <v>0.65</v>
      </c>
      <c r="D20" s="39">
        <v>0.66</v>
      </c>
      <c r="E20" s="39">
        <v>0.7</v>
      </c>
      <c r="F20" s="39">
        <v>0.7</v>
      </c>
      <c r="G20" s="39">
        <v>0.67700000000000005</v>
      </c>
      <c r="H20" s="39">
        <v>0.7</v>
      </c>
      <c r="I20" s="39">
        <v>0.7</v>
      </c>
      <c r="J20" s="39">
        <v>0.8</v>
      </c>
      <c r="K20" s="39">
        <v>0.8</v>
      </c>
      <c r="L20" s="39">
        <v>0.75700000000000001</v>
      </c>
      <c r="M20" s="39">
        <v>0.76780000000000004</v>
      </c>
      <c r="N20" s="54">
        <v>0.87602226523287663</v>
      </c>
      <c r="O20" s="54">
        <v>0.85572996404371604</v>
      </c>
      <c r="P20" s="42">
        <v>4.7279999999999998</v>
      </c>
      <c r="Q20" s="42">
        <v>5.8478399999999997</v>
      </c>
      <c r="R20" s="42">
        <v>5.6</v>
      </c>
      <c r="S20" s="42">
        <v>5.6</v>
      </c>
      <c r="T20" s="42">
        <v>5.6</v>
      </c>
      <c r="U20" s="42">
        <v>5.6</v>
      </c>
      <c r="V20" s="46">
        <v>5.7</v>
      </c>
      <c r="W20" s="46">
        <v>5.6</v>
      </c>
      <c r="X20" s="46">
        <v>5.5</v>
      </c>
      <c r="Y20" s="46">
        <v>5.6543999999999999</v>
      </c>
      <c r="Z20" s="46">
        <v>5.6747860000000001</v>
      </c>
      <c r="AA20" s="54">
        <v>4.7860679626464844</v>
      </c>
      <c r="AB20" s="54">
        <v>4.6769580841064453</v>
      </c>
      <c r="AC20" s="4"/>
    </row>
    <row r="21" spans="1:29" s="2" customFormat="1" ht="9" customHeight="1" x14ac:dyDescent="0.2">
      <c r="A21" s="14" t="s">
        <v>15</v>
      </c>
      <c r="B21" s="12">
        <v>1.28</v>
      </c>
      <c r="C21" s="39">
        <v>1.2669999999999999</v>
      </c>
      <c r="D21" s="39">
        <v>0.94499999999999995</v>
      </c>
      <c r="E21" s="39">
        <v>0.9</v>
      </c>
      <c r="F21" s="39">
        <v>0.8</v>
      </c>
      <c r="G21" s="39">
        <v>0.85699999999999998</v>
      </c>
      <c r="H21" s="39">
        <v>0.9</v>
      </c>
      <c r="I21" s="39">
        <v>0.9</v>
      </c>
      <c r="J21" s="39">
        <v>0.9</v>
      </c>
      <c r="K21" s="39">
        <v>0.9</v>
      </c>
      <c r="L21" s="39">
        <v>0.82350000000000001</v>
      </c>
      <c r="M21" s="39">
        <v>0.79300000000000004</v>
      </c>
      <c r="N21" s="54">
        <v>0.8407521862309042</v>
      </c>
      <c r="O21" s="54">
        <v>0.88119660059562843</v>
      </c>
      <c r="P21" s="42">
        <v>4.9790000000000001</v>
      </c>
      <c r="Q21" s="42">
        <v>4.3010000000000002</v>
      </c>
      <c r="R21" s="42">
        <v>4.3</v>
      </c>
      <c r="S21" s="42">
        <v>4.4000000000000004</v>
      </c>
      <c r="T21" s="42">
        <v>4</v>
      </c>
      <c r="U21" s="42">
        <v>4</v>
      </c>
      <c r="V21" s="46">
        <v>4</v>
      </c>
      <c r="W21" s="46">
        <v>3.9</v>
      </c>
      <c r="X21" s="46">
        <v>4</v>
      </c>
      <c r="Y21" s="46">
        <v>3.5905800000000001</v>
      </c>
      <c r="Z21" s="46">
        <v>3.6924999999999999</v>
      </c>
      <c r="AA21" s="54">
        <v>3.6025300025939941</v>
      </c>
      <c r="AB21" s="54">
        <v>3.3069000244140625</v>
      </c>
      <c r="AC21" s="4"/>
    </row>
    <row r="22" spans="1:29" s="2" customFormat="1" ht="9" customHeight="1" x14ac:dyDescent="0.15">
      <c r="A22" s="15" t="s">
        <v>16</v>
      </c>
      <c r="B22" s="12">
        <v>1.2E-2</v>
      </c>
      <c r="C22" s="39">
        <v>1.2999999999999999E-2</v>
      </c>
      <c r="D22" s="39">
        <v>1.5299999999999999E-2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1.3099999999999999E-2</v>
      </c>
      <c r="M22" s="39">
        <v>1.23E-2</v>
      </c>
      <c r="N22" s="57" t="s">
        <v>29</v>
      </c>
      <c r="O22" s="58" t="s">
        <v>29</v>
      </c>
      <c r="P22" s="42">
        <v>5.8000000000000003E-2</v>
      </c>
      <c r="Q22" s="42">
        <v>5.8500000000000003E-2</v>
      </c>
      <c r="R22" s="42">
        <v>0.1</v>
      </c>
      <c r="S22" s="42">
        <v>0</v>
      </c>
      <c r="T22" s="42">
        <v>0</v>
      </c>
      <c r="U22" s="42">
        <v>0</v>
      </c>
      <c r="V22" s="46">
        <v>0</v>
      </c>
      <c r="W22" s="46">
        <v>0</v>
      </c>
      <c r="X22" s="46">
        <v>0</v>
      </c>
      <c r="Y22" s="46">
        <v>4.4115000000000001E-2</v>
      </c>
      <c r="Z22" s="46">
        <v>4.4115000000000001E-2</v>
      </c>
      <c r="AA22" s="58" t="s">
        <v>29</v>
      </c>
      <c r="AB22" s="58" t="s">
        <v>29</v>
      </c>
      <c r="AC22" s="4"/>
    </row>
    <row r="23" spans="1:29" s="2" customFormat="1" ht="9" customHeight="1" x14ac:dyDescent="0.2">
      <c r="A23" s="14" t="s">
        <v>17</v>
      </c>
      <c r="B23" s="12" t="s">
        <v>18</v>
      </c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54"/>
      <c r="O23" s="54"/>
      <c r="P23" s="42"/>
      <c r="Q23" s="44"/>
      <c r="R23" s="44"/>
      <c r="S23" s="44"/>
      <c r="T23" s="44"/>
      <c r="U23" s="44"/>
      <c r="V23" s="48"/>
      <c r="W23" s="48"/>
      <c r="X23" s="48"/>
      <c r="Y23" s="48"/>
      <c r="Z23" s="48"/>
      <c r="AA23" s="54"/>
      <c r="AB23" s="54"/>
      <c r="AC23" s="4"/>
    </row>
    <row r="24" spans="1:29" s="2" customFormat="1" ht="9" customHeight="1" x14ac:dyDescent="0.15">
      <c r="A24" s="15" t="s">
        <v>19</v>
      </c>
      <c r="B24" s="12" t="s">
        <v>18</v>
      </c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54"/>
      <c r="O24" s="54"/>
      <c r="P24" s="42"/>
      <c r="Q24" s="44"/>
      <c r="R24" s="44"/>
      <c r="S24" s="44"/>
      <c r="T24" s="44"/>
      <c r="U24" s="44"/>
      <c r="V24" s="48"/>
      <c r="W24" s="48"/>
      <c r="X24" s="48"/>
      <c r="Y24" s="48"/>
      <c r="Z24" s="48"/>
      <c r="AA24" s="54"/>
      <c r="AB24" s="54"/>
      <c r="AC24" s="4"/>
    </row>
    <row r="25" spans="1:29" s="2" customFormat="1" ht="9" customHeight="1" x14ac:dyDescent="0.2">
      <c r="A25" s="14" t="s">
        <v>1</v>
      </c>
      <c r="B25" s="12">
        <v>1.4670000000000001</v>
      </c>
      <c r="C25" s="39">
        <v>1.4</v>
      </c>
      <c r="D25" s="39">
        <v>1.6</v>
      </c>
      <c r="E25" s="39">
        <v>1.7</v>
      </c>
      <c r="F25" s="39">
        <v>1.7</v>
      </c>
      <c r="G25" s="39">
        <v>1.6180000000000001</v>
      </c>
      <c r="H25" s="39">
        <v>1.4</v>
      </c>
      <c r="I25" s="39">
        <v>1.6</v>
      </c>
      <c r="J25" s="39">
        <v>1.4</v>
      </c>
      <c r="K25" s="39">
        <v>1.4</v>
      </c>
      <c r="L25" s="39">
        <v>1.4140999999999999</v>
      </c>
      <c r="M25" s="39">
        <v>1.3519000000000003</v>
      </c>
      <c r="N25" s="54">
        <v>1.9501227865963617</v>
      </c>
      <c r="O25" s="54">
        <v>1.9152379879624766</v>
      </c>
      <c r="P25" s="42">
        <v>7.2955999999999994</v>
      </c>
      <c r="Q25" s="42">
        <v>6.0420819999999971</v>
      </c>
      <c r="R25" s="42">
        <v>5.8</v>
      </c>
      <c r="S25" s="42">
        <v>6.8</v>
      </c>
      <c r="T25" s="42">
        <v>6.8</v>
      </c>
      <c r="U25" s="42">
        <v>6.8</v>
      </c>
      <c r="V25" s="46">
        <v>6.8</v>
      </c>
      <c r="W25" s="46">
        <v>10.7</v>
      </c>
      <c r="X25" s="46">
        <v>10.7</v>
      </c>
      <c r="Y25" s="46">
        <v>10.776926</v>
      </c>
      <c r="Z25" s="46">
        <v>10.793208000000002</v>
      </c>
      <c r="AA25" s="54">
        <v>10.786095172124988</v>
      </c>
      <c r="AB25" s="54">
        <v>10.762858819430164</v>
      </c>
      <c r="AC25" s="4"/>
    </row>
    <row r="26" spans="1:29" s="2" customFormat="1" ht="12.95" customHeight="1" x14ac:dyDescent="0.2">
      <c r="A26" s="17" t="s">
        <v>20</v>
      </c>
      <c r="B26" s="13">
        <v>38.142000000000003</v>
      </c>
      <c r="C26" s="38">
        <v>38.948</v>
      </c>
      <c r="D26" s="38">
        <v>42.4</v>
      </c>
      <c r="E26" s="38">
        <v>43</v>
      </c>
      <c r="F26" s="38">
        <v>41.7</v>
      </c>
      <c r="G26" s="38">
        <v>41</v>
      </c>
      <c r="H26" s="38">
        <v>42.2</v>
      </c>
      <c r="I26" s="38">
        <v>43.1</v>
      </c>
      <c r="J26" s="38">
        <v>43</v>
      </c>
      <c r="K26" s="38">
        <v>43.6</v>
      </c>
      <c r="L26" s="38">
        <v>44.582700000000003</v>
      </c>
      <c r="M26" s="38">
        <v>45.680999999999997</v>
      </c>
      <c r="N26" s="53">
        <v>53.571713859413222</v>
      </c>
      <c r="O26" s="53">
        <v>52.792170434906929</v>
      </c>
      <c r="P26" s="41">
        <v>208.89193899999987</v>
      </c>
      <c r="Q26" s="41">
        <v>389.80833400000017</v>
      </c>
      <c r="R26" s="41">
        <v>413.8</v>
      </c>
      <c r="S26" s="41">
        <v>403</v>
      </c>
      <c r="T26" s="41">
        <v>398.2</v>
      </c>
      <c r="U26" s="41">
        <v>402.9</v>
      </c>
      <c r="V26" s="45">
        <v>404.6</v>
      </c>
      <c r="W26" s="45">
        <v>407.2</v>
      </c>
      <c r="X26" s="45">
        <v>433.1</v>
      </c>
      <c r="Y26" s="45">
        <v>443.37463500000001</v>
      </c>
      <c r="Z26" s="45">
        <v>486.5</v>
      </c>
      <c r="AA26" s="53">
        <v>481.14126882040182</v>
      </c>
      <c r="AB26" s="53">
        <v>486.20179148429719</v>
      </c>
      <c r="AC26" s="4"/>
    </row>
    <row r="27" spans="1:29" s="2" customFormat="1" ht="12.95" customHeight="1" x14ac:dyDescent="0.2">
      <c r="A27" s="16" t="s">
        <v>21</v>
      </c>
      <c r="B27" s="26">
        <v>26.463000000000001</v>
      </c>
      <c r="C27" s="49">
        <v>28.085000000000001</v>
      </c>
      <c r="D27" s="49">
        <v>29.7</v>
      </c>
      <c r="E27" s="49">
        <v>29.6</v>
      </c>
      <c r="F27" s="49">
        <v>30.6</v>
      </c>
      <c r="G27" s="49">
        <v>32.012</v>
      </c>
      <c r="H27" s="49">
        <v>28.7</v>
      </c>
      <c r="I27" s="49">
        <v>29.5</v>
      </c>
      <c r="J27" s="49">
        <v>30.5</v>
      </c>
      <c r="K27" s="49">
        <v>32.1</v>
      </c>
      <c r="L27" s="49">
        <v>30.695400000000003</v>
      </c>
      <c r="M27" s="49">
        <v>30.585999999999999</v>
      </c>
      <c r="N27" s="56">
        <v>38.132552139898849</v>
      </c>
      <c r="O27" s="56">
        <v>39.357902176293948</v>
      </c>
      <c r="P27" s="50">
        <v>814.39800000000002</v>
      </c>
      <c r="Q27" s="50">
        <v>901.65899999999999</v>
      </c>
      <c r="R27" s="50">
        <v>902.3</v>
      </c>
      <c r="S27" s="50">
        <v>927.5</v>
      </c>
      <c r="T27" s="50">
        <v>944</v>
      </c>
      <c r="U27" s="50">
        <v>951.3</v>
      </c>
      <c r="V27" s="51">
        <v>1064.8</v>
      </c>
      <c r="W27" s="51">
        <v>1112.8</v>
      </c>
      <c r="X27" s="51">
        <v>1205</v>
      </c>
      <c r="Y27" s="51">
        <v>1200.8399999999999</v>
      </c>
      <c r="Z27" s="51">
        <v>1169.3</v>
      </c>
      <c r="AA27" s="56">
        <v>1210.3119661808014</v>
      </c>
      <c r="AB27" s="56">
        <v>1220.4682266712189</v>
      </c>
      <c r="AC27" s="4"/>
    </row>
    <row r="28" spans="1:29" s="2" customFormat="1" ht="9" customHeight="1" x14ac:dyDescent="0.2">
      <c r="A28" s="68" t="s">
        <v>34</v>
      </c>
      <c r="B28" s="1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3"/>
      <c r="P28" s="64"/>
      <c r="Q28" s="64"/>
      <c r="R28" s="64"/>
      <c r="S28" s="64"/>
      <c r="T28" s="64"/>
      <c r="U28" s="64"/>
      <c r="V28" s="65"/>
      <c r="W28" s="65"/>
      <c r="X28" s="65"/>
      <c r="Y28" s="65"/>
      <c r="Z28" s="65"/>
      <c r="AA28" s="66"/>
      <c r="AB28" s="63"/>
      <c r="AC28" s="4"/>
    </row>
    <row r="29" spans="1:29" s="2" customFormat="1" ht="9" customHeight="1" x14ac:dyDescent="0.2">
      <c r="A29" s="67" t="s">
        <v>30</v>
      </c>
      <c r="B29" s="1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63"/>
      <c r="P29" s="64"/>
      <c r="Q29" s="64"/>
      <c r="R29" s="64"/>
      <c r="S29" s="64"/>
      <c r="T29" s="64"/>
      <c r="U29" s="64"/>
      <c r="V29" s="65"/>
      <c r="W29" s="65"/>
      <c r="X29" s="65"/>
      <c r="Y29" s="65"/>
      <c r="Z29" s="65"/>
      <c r="AA29" s="66"/>
      <c r="AB29" s="63"/>
      <c r="AC29" s="4"/>
    </row>
    <row r="30" spans="1:29" ht="9.9499999999999993" customHeight="1" x14ac:dyDescent="0.2">
      <c r="A30" s="35" t="s">
        <v>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5"/>
    </row>
    <row r="31" spans="1:29" ht="9" customHeight="1" x14ac:dyDescent="0.2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34"/>
      <c r="M31" s="34"/>
      <c r="N31" s="34"/>
      <c r="O31" s="34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6"/>
    </row>
    <row r="32" spans="1:29" ht="18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9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9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8.1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ht="8.1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ht="8.1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8.1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8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ht="8.1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ht="8.1" customHeight="1" x14ac:dyDescent="0.2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28" ht="8.1" customHeight="1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28" ht="8.1" customHeight="1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28" ht="8.1" customHeight="1" x14ac:dyDescent="0.2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28" ht="8.1" customHeight="1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28" ht="8.1" customHeight="1" x14ac:dyDescent="0.2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28" ht="8.1" customHeight="1" x14ac:dyDescent="0.2"/>
    <row r="48" spans="1:28" ht="8.1" customHeight="1" x14ac:dyDescent="0.2"/>
    <row r="49" ht="8.1" customHeight="1" x14ac:dyDescent="0.2"/>
    <row r="50" ht="8.1" customHeight="1" x14ac:dyDescent="0.2"/>
  </sheetData>
  <mergeCells count="1">
    <mergeCell ref="A2:A3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cellComments="asDisplayed" r:id="rId1"/>
  <ignoredErrors>
    <ignoredError sqref="N4:O21 N23:O27 AA4:AB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M04_780</vt:lpstr>
      <vt:lpstr>M04_780!Área_de_impresión</vt:lpstr>
    </vt:vector>
  </TitlesOfParts>
  <Company>PEMEX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2017-08-19T02:25:28Z</cp:lastPrinted>
  <dcterms:created xsi:type="dcterms:W3CDTF">2007-06-29T16:39:15Z</dcterms:created>
  <dcterms:modified xsi:type="dcterms:W3CDTF">2017-08-23T00:19:27Z</dcterms:modified>
</cp:coreProperties>
</file>