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ona_martinez\Documents\01_2017\01__IG2017\02_ESTADISTICO_IG2017\01_EXCEL__2017\01_ENERGÍA_2017\"/>
    </mc:Choice>
  </mc:AlternateContent>
  <bookViews>
    <workbookView xWindow="0" yWindow="105" windowWidth="15195" windowHeight="7935" tabRatio="544"/>
  </bookViews>
  <sheets>
    <sheet name="M04_782" sheetId="7" r:id="rId1"/>
  </sheets>
  <definedNames>
    <definedName name="_xlnm.Print_Area" localSheetId="0">M04_782!$A$1:$AA$33</definedName>
  </definedNames>
  <calcPr calcId="152511"/>
</workbook>
</file>

<file path=xl/calcChain.xml><?xml version="1.0" encoding="utf-8"?>
<calcChain xmlns="http://schemas.openxmlformats.org/spreadsheetml/2006/main">
  <c r="N25" i="7" l="1"/>
  <c r="M25" i="7"/>
  <c r="N16" i="7"/>
  <c r="M16" i="7"/>
  <c r="N10" i="7"/>
  <c r="M10" i="7"/>
  <c r="AA25" i="7"/>
  <c r="Z25" i="7"/>
  <c r="AA11" i="7"/>
  <c r="Z11" i="7"/>
  <c r="AA10" i="7"/>
  <c r="Z10" i="7"/>
  <c r="U17" i="7" l="1"/>
  <c r="U11" i="7"/>
  <c r="U4" i="7"/>
  <c r="H11" i="7" l="1"/>
</calcChain>
</file>

<file path=xl/sharedStrings.xml><?xml version="1.0" encoding="utf-8"?>
<sst xmlns="http://schemas.openxmlformats.org/spreadsheetml/2006/main" count="50" uniqueCount="33">
  <si>
    <t>País</t>
  </si>
  <si>
    <t xml:space="preserve">  Otros</t>
  </si>
  <si>
    <t xml:space="preserve">  Irán</t>
  </si>
  <si>
    <t xml:space="preserve">  Irak</t>
  </si>
  <si>
    <t xml:space="preserve">  Kuwait</t>
  </si>
  <si>
    <t xml:space="preserve">  Arabia Saudita </t>
  </si>
  <si>
    <t xml:space="preserve"> ÁFRICA</t>
  </si>
  <si>
    <t xml:space="preserve">  Argelia</t>
  </si>
  <si>
    <t xml:space="preserve">  Egipto</t>
  </si>
  <si>
    <t xml:space="preserve">  Libia</t>
  </si>
  <si>
    <t xml:space="preserve">  Nigeria</t>
  </si>
  <si>
    <t xml:space="preserve"> ASIA PACÍFICO</t>
  </si>
  <si>
    <t xml:space="preserve">  Australia</t>
  </si>
  <si>
    <t xml:space="preserve">  China</t>
  </si>
  <si>
    <t xml:space="preserve">  India</t>
  </si>
  <si>
    <t xml:space="preserve">  Indonesia</t>
  </si>
  <si>
    <t xml:space="preserve">  Japón</t>
  </si>
  <si>
    <t xml:space="preserve">  Corea del Sur</t>
  </si>
  <si>
    <t xml:space="preserve">  Singapur</t>
  </si>
  <si>
    <t xml:space="preserve"> NO OPEP</t>
  </si>
  <si>
    <t xml:space="preserve"> OPEP</t>
  </si>
  <si>
    <t xml:space="preserve"> MEDIO ORIENTE</t>
  </si>
  <si>
    <t>Capacidad de refinación
(Millones de barriles diarios)</t>
  </si>
  <si>
    <r>
      <t xml:space="preserve">Fuente: Secretaría de Energía con información de </t>
    </r>
    <r>
      <rPr>
        <i/>
        <sz val="5.5"/>
        <rFont val="Soberana Sans Light"/>
        <family val="3"/>
      </rPr>
      <t>Oil &amp; Gas Journal</t>
    </r>
    <r>
      <rPr>
        <sz val="5.5"/>
        <rFont val="Soberana Sans Light"/>
        <family val="3"/>
      </rPr>
      <t xml:space="preserve"> y Petróleos Mexicanos.</t>
    </r>
  </si>
  <si>
    <r>
      <t>Producción de gas natural
(Miles de millones de pies</t>
    </r>
    <r>
      <rPr>
        <vertAlign val="superscript"/>
        <sz val="6"/>
        <rFont val="Soberana Sans Light"/>
        <family val="3"/>
      </rPr>
      <t>3</t>
    </r>
    <r>
      <rPr>
        <sz val="6"/>
        <rFont val="Soberana Sans Light"/>
        <family val="3"/>
      </rPr>
      <t xml:space="preserve"> diarios)</t>
    </r>
  </si>
  <si>
    <t xml:space="preserve">  Emiratos  Árabes
  Unidos</t>
  </si>
  <si>
    <t>Capacidad de refinación y producción de gas natural en países seleccionados</t>
  </si>
  <si>
    <t>n. d.</t>
  </si>
  <si>
    <t>n. d. No disponible.</t>
  </si>
  <si>
    <t>(Concluye)</t>
  </si>
  <si>
    <r>
      <t xml:space="preserve">
2015 </t>
    </r>
    <r>
      <rPr>
        <vertAlign val="superscript"/>
        <sz val="7"/>
        <rFont val="Soberana Sans Light"/>
        <family val="3"/>
      </rPr>
      <t>1/</t>
    </r>
  </si>
  <si>
    <r>
      <t xml:space="preserve">
2016 </t>
    </r>
    <r>
      <rPr>
        <vertAlign val="superscript"/>
        <sz val="7"/>
        <rFont val="Soberana Sans Light"/>
        <family val="3"/>
      </rPr>
      <t>1/</t>
    </r>
  </si>
  <si>
    <r>
      <t xml:space="preserve">1/ Para 2015 y 2016 se incluyen los valores reportados por </t>
    </r>
    <r>
      <rPr>
        <i/>
        <sz val="5.5"/>
        <rFont val="Soberana Sans Light"/>
        <family val="3"/>
      </rPr>
      <t>BP Statistical Review of World Energy June 2017</t>
    </r>
    <r>
      <rPr>
        <sz val="5.5"/>
        <rFont val="Soberana Sans Light"/>
        <family val="3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</si>
</sst>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_-[$€-2]* #,##0.00_-;\-[$€-2]* #,##0.00_-;_-[$€-2]* &quot;-&quot;??_-"/>
    <numFmt numFmtId="166" formatCode="#,##0.0__;"/>
    <numFmt numFmtId="167" formatCode="#,##0.0___;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Soberana Sans Light"/>
      <family val="3"/>
    </font>
    <font>
      <sz val="10"/>
      <color indexed="10"/>
      <name val="Soberana Sans Light"/>
      <family val="3"/>
    </font>
    <font>
      <sz val="6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i/>
      <sz val="5.5"/>
      <name val="Soberana Sans Light"/>
      <family val="3"/>
    </font>
    <font>
      <b/>
      <sz val="8.5"/>
      <name val="Soberana Sans Light"/>
      <family val="3"/>
    </font>
    <font>
      <vertAlign val="superscript"/>
      <sz val="6"/>
      <name val="Soberana Sans Light"/>
      <family val="3"/>
    </font>
    <font>
      <vertAlign val="superscript"/>
      <sz val="7"/>
      <name val="Soberana Sans Light"/>
      <family val="3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6" fillId="2" borderId="1" xfId="0" quotePrefix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textRotation="180"/>
    </xf>
    <xf numFmtId="0" fontId="10" fillId="3" borderId="4" xfId="2" applyFont="1" applyFill="1" applyBorder="1" applyAlignment="1" applyProtection="1">
      <alignment horizontal="left" vertical="center"/>
    </xf>
    <xf numFmtId="0" fontId="9" fillId="3" borderId="4" xfId="2" applyFont="1" applyFill="1" applyBorder="1" applyAlignment="1" applyProtection="1">
      <alignment horizontal="left" vertical="center"/>
    </xf>
    <xf numFmtId="0" fontId="9" fillId="3" borderId="4" xfId="2" applyFont="1" applyFill="1" applyBorder="1" applyAlignment="1" applyProtection="1">
      <alignment horizontal="left"/>
    </xf>
    <xf numFmtId="0" fontId="10" fillId="3" borderId="3" xfId="2" applyFont="1" applyFill="1" applyBorder="1" applyAlignment="1" applyProtection="1">
      <alignment horizontal="left" vertical="center"/>
    </xf>
    <xf numFmtId="0" fontId="6" fillId="2" borderId="5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9" fillId="3" borderId="4" xfId="2" applyFont="1" applyFill="1" applyBorder="1" applyAlignment="1" applyProtection="1">
      <alignment horizontal="left" wrapText="1"/>
    </xf>
    <xf numFmtId="0" fontId="0" fillId="0" borderId="0" xfId="0" applyAlignment="1"/>
    <xf numFmtId="0" fontId="9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textRotation="180"/>
      <protection locked="0"/>
    </xf>
    <xf numFmtId="0" fontId="0" fillId="0" borderId="0" xfId="0" applyProtection="1">
      <protection locked="0"/>
    </xf>
    <xf numFmtId="166" fontId="8" fillId="0" borderId="4" xfId="0" applyNumberFormat="1" applyFont="1" applyFill="1" applyBorder="1" applyAlignment="1">
      <alignment horizontal="right" vertical="center"/>
    </xf>
    <xf numFmtId="166" fontId="7" fillId="0" borderId="4" xfId="0" applyNumberFormat="1" applyFont="1" applyFill="1" applyBorder="1" applyAlignment="1">
      <alignment horizontal="right" vertical="center"/>
    </xf>
    <xf numFmtId="166" fontId="7" fillId="0" borderId="4" xfId="0" applyNumberFormat="1" applyFont="1" applyFill="1" applyBorder="1" applyAlignment="1">
      <alignment horizontal="right"/>
    </xf>
    <xf numFmtId="167" fontId="8" fillId="0" borderId="4" xfId="0" applyNumberFormat="1" applyFont="1" applyFill="1" applyBorder="1" applyAlignment="1">
      <alignment horizontal="right" vertical="center"/>
    </xf>
    <xf numFmtId="167" fontId="7" fillId="0" borderId="4" xfId="0" applyNumberFormat="1" applyFont="1" applyFill="1" applyBorder="1" applyAlignment="1">
      <alignment horizontal="right" vertical="center"/>
    </xf>
    <xf numFmtId="167" fontId="7" fillId="0" borderId="4" xfId="0" applyNumberFormat="1" applyFont="1" applyFill="1" applyBorder="1" applyAlignment="1">
      <alignment horizontal="right"/>
    </xf>
    <xf numFmtId="167" fontId="8" fillId="0" borderId="3" xfId="0" applyNumberFormat="1" applyFont="1" applyFill="1" applyBorder="1" applyAlignment="1">
      <alignment horizontal="right" vertical="center"/>
    </xf>
    <xf numFmtId="166" fontId="8" fillId="0" borderId="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164" fontId="8" fillId="0" borderId="4" xfId="0" applyNumberFormat="1" applyFont="1" applyFill="1" applyBorder="1" applyAlignment="1" applyProtection="1">
      <alignment horizontal="right" vertical="center"/>
      <protection locked="0"/>
    </xf>
    <xf numFmtId="164" fontId="7" fillId="0" borderId="4" xfId="0" applyNumberFormat="1" applyFont="1" applyFill="1" applyBorder="1" applyAlignment="1" applyProtection="1">
      <alignment horizontal="right" vertical="center"/>
      <protection locked="0"/>
    </xf>
    <xf numFmtId="164" fontId="7" fillId="0" borderId="4" xfId="0" applyNumberFormat="1" applyFont="1" applyFill="1" applyBorder="1" applyAlignment="1" applyProtection="1">
      <alignment horizontal="right"/>
      <protection locked="0"/>
    </xf>
    <xf numFmtId="164" fontId="8" fillId="0" borderId="3" xfId="0" applyNumberFormat="1" applyFont="1" applyFill="1" applyBorder="1" applyAlignment="1" applyProtection="1">
      <alignment horizontal="right" vertical="center"/>
      <protection locked="0"/>
    </xf>
    <xf numFmtId="164" fontId="7" fillId="0" borderId="8" xfId="0" applyNumberFormat="1" applyFont="1" applyBorder="1" applyAlignment="1" applyProtection="1">
      <alignment horizontal="right" vertical="center"/>
      <protection locked="0"/>
    </xf>
    <xf numFmtId="167" fontId="8" fillId="0" borderId="0" xfId="0" applyNumberFormat="1" applyFont="1" applyFill="1" applyBorder="1" applyAlignment="1">
      <alignment horizontal="right" vertical="center"/>
    </xf>
    <xf numFmtId="166" fontId="8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 applyProtection="1">
      <alignment horizontal="right" vertical="center"/>
      <protection locked="0"/>
    </xf>
    <xf numFmtId="0" fontId="9" fillId="4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6" fillId="5" borderId="9" xfId="0" applyFont="1" applyFill="1" applyBorder="1" applyAlignment="1" applyProtection="1">
      <alignment horizontal="center" vertical="center" wrapText="1"/>
      <protection locked="0"/>
    </xf>
    <xf numFmtId="0" fontId="6" fillId="5" borderId="10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3">
    <cellStyle name="Euro" xfId="1"/>
    <cellStyle name="Normal" xfId="0" builtinId="0"/>
    <cellStyle name="Normal_R0A" xfId="2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2</xdr:row>
      <xdr:rowOff>0</xdr:rowOff>
    </xdr:from>
    <xdr:to>
      <xdr:col>0</xdr:col>
      <xdr:colOff>609600</xdr:colOff>
      <xdr:row>2</xdr:row>
      <xdr:rowOff>0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1000125" y="1247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strike="noStrike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MX" sz="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/</a:t>
          </a:r>
        </a:p>
      </xdr:txBody>
    </xdr:sp>
    <xdr:clientData/>
  </xdr:twoCellAnchor>
  <xdr:twoCellAnchor>
    <xdr:from>
      <xdr:col>0</xdr:col>
      <xdr:colOff>714375</xdr:colOff>
      <xdr:row>24</xdr:row>
      <xdr:rowOff>0</xdr:rowOff>
    </xdr:from>
    <xdr:to>
      <xdr:col>0</xdr:col>
      <xdr:colOff>552450</xdr:colOff>
      <xdr:row>24</xdr:row>
      <xdr:rowOff>0</xdr:rowOff>
    </xdr:to>
    <xdr:sp macro="" textlink="">
      <xdr:nvSpPr>
        <xdr:cNvPr id="6151" name="Text Box 7"/>
        <xdr:cNvSpPr txBox="1">
          <a:spLocks noChangeArrowheads="1"/>
        </xdr:cNvSpPr>
      </xdr:nvSpPr>
      <xdr:spPr bwMode="auto">
        <a:xfrm>
          <a:off x="1000125" y="3781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strike="noStrike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MX" sz="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/</a:t>
          </a:r>
        </a:p>
      </xdr:txBody>
    </xdr:sp>
    <xdr:clientData/>
  </xdr:twoCellAnchor>
  <xdr:twoCellAnchor>
    <xdr:from>
      <xdr:col>0</xdr:col>
      <xdr:colOff>714375</xdr:colOff>
      <xdr:row>24</xdr:row>
      <xdr:rowOff>0</xdr:rowOff>
    </xdr:from>
    <xdr:to>
      <xdr:col>0</xdr:col>
      <xdr:colOff>552450</xdr:colOff>
      <xdr:row>24</xdr:row>
      <xdr:rowOff>0</xdr:rowOff>
    </xdr:to>
    <xdr:sp macro="" textlink="">
      <xdr:nvSpPr>
        <xdr:cNvPr id="6152" name="Text Box 8"/>
        <xdr:cNvSpPr txBox="1">
          <a:spLocks noChangeArrowheads="1"/>
        </xdr:cNvSpPr>
      </xdr:nvSpPr>
      <xdr:spPr bwMode="auto">
        <a:xfrm>
          <a:off x="1000125" y="3781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strike="noStrike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MX" sz="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/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3" name="Text Box 9"/>
        <xdr:cNvSpPr txBox="1">
          <a:spLocks noChangeArrowheads="1"/>
        </xdr:cNvSpPr>
      </xdr:nvSpPr>
      <xdr:spPr bwMode="auto">
        <a:xfrm>
          <a:off x="1333500" y="51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900" b="0" i="1" strike="noStrike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0</xdr:col>
      <xdr:colOff>714375</xdr:colOff>
      <xdr:row>24</xdr:row>
      <xdr:rowOff>0</xdr:rowOff>
    </xdr:from>
    <xdr:to>
      <xdr:col>0</xdr:col>
      <xdr:colOff>552450</xdr:colOff>
      <xdr:row>24</xdr:row>
      <xdr:rowOff>0</xdr:rowOff>
    </xdr:to>
    <xdr:sp macro="" textlink="">
      <xdr:nvSpPr>
        <xdr:cNvPr id="6154" name="Text Box 10"/>
        <xdr:cNvSpPr txBox="1">
          <a:spLocks noChangeArrowheads="1"/>
        </xdr:cNvSpPr>
      </xdr:nvSpPr>
      <xdr:spPr bwMode="auto">
        <a:xfrm>
          <a:off x="1000125" y="3781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strike="noStrike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MX" sz="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/</a:t>
          </a:r>
        </a:p>
      </xdr:txBody>
    </xdr:sp>
    <xdr:clientData/>
  </xdr:twoCellAnchor>
  <xdr:twoCellAnchor>
    <xdr:from>
      <xdr:col>0</xdr:col>
      <xdr:colOff>714375</xdr:colOff>
      <xdr:row>24</xdr:row>
      <xdr:rowOff>0</xdr:rowOff>
    </xdr:from>
    <xdr:to>
      <xdr:col>0</xdr:col>
      <xdr:colOff>552450</xdr:colOff>
      <xdr:row>24</xdr:row>
      <xdr:rowOff>0</xdr:rowOff>
    </xdr:to>
    <xdr:sp macro="" textlink="">
      <xdr:nvSpPr>
        <xdr:cNvPr id="6155" name="Text Box 11"/>
        <xdr:cNvSpPr txBox="1">
          <a:spLocks noChangeArrowheads="1"/>
        </xdr:cNvSpPr>
      </xdr:nvSpPr>
      <xdr:spPr bwMode="auto">
        <a:xfrm>
          <a:off x="1000125" y="3781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strike="noStrike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MX" sz="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/</a:t>
          </a:r>
        </a:p>
      </xdr:txBody>
    </xdr:sp>
    <xdr:clientData/>
  </xdr:twoCellAnchor>
  <xdr:twoCellAnchor>
    <xdr:from>
      <xdr:col>0</xdr:col>
      <xdr:colOff>714375</xdr:colOff>
      <xdr:row>29</xdr:row>
      <xdr:rowOff>0</xdr:rowOff>
    </xdr:from>
    <xdr:to>
      <xdr:col>0</xdr:col>
      <xdr:colOff>552450</xdr:colOff>
      <xdr:row>29</xdr:row>
      <xdr:rowOff>0</xdr:rowOff>
    </xdr:to>
    <xdr:sp macro="" textlink="">
      <xdr:nvSpPr>
        <xdr:cNvPr id="6157" name="Text Box 13"/>
        <xdr:cNvSpPr txBox="1">
          <a:spLocks noChangeArrowheads="1"/>
        </xdr:cNvSpPr>
      </xdr:nvSpPr>
      <xdr:spPr bwMode="auto">
        <a:xfrm>
          <a:off x="1000125" y="4143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strike="noStrike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MX" sz="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/</a:t>
          </a:r>
        </a:p>
      </xdr:txBody>
    </xdr:sp>
    <xdr:clientData/>
  </xdr:twoCellAnchor>
  <xdr:twoCellAnchor>
    <xdr:from>
      <xdr:col>0</xdr:col>
      <xdr:colOff>714375</xdr:colOff>
      <xdr:row>29</xdr:row>
      <xdr:rowOff>0</xdr:rowOff>
    </xdr:from>
    <xdr:to>
      <xdr:col>0</xdr:col>
      <xdr:colOff>552450</xdr:colOff>
      <xdr:row>29</xdr:row>
      <xdr:rowOff>0</xdr:rowOff>
    </xdr:to>
    <xdr:sp macro="" textlink="">
      <xdr:nvSpPr>
        <xdr:cNvPr id="6158" name="Text Box 14"/>
        <xdr:cNvSpPr txBox="1">
          <a:spLocks noChangeArrowheads="1"/>
        </xdr:cNvSpPr>
      </xdr:nvSpPr>
      <xdr:spPr bwMode="auto">
        <a:xfrm>
          <a:off x="1000125" y="4143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strike="noStrike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MX" sz="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/</a:t>
          </a:r>
        </a:p>
      </xdr:txBody>
    </xdr:sp>
    <xdr:clientData/>
  </xdr:twoCellAnchor>
  <xdr:twoCellAnchor>
    <xdr:from>
      <xdr:col>0</xdr:col>
      <xdr:colOff>714375</xdr:colOff>
      <xdr:row>29</xdr:row>
      <xdr:rowOff>0</xdr:rowOff>
    </xdr:from>
    <xdr:to>
      <xdr:col>0</xdr:col>
      <xdr:colOff>552450</xdr:colOff>
      <xdr:row>29</xdr:row>
      <xdr:rowOff>0</xdr:rowOff>
    </xdr:to>
    <xdr:sp macro="" textlink="">
      <xdr:nvSpPr>
        <xdr:cNvPr id="6159" name="Text Box 15"/>
        <xdr:cNvSpPr txBox="1">
          <a:spLocks noChangeArrowheads="1"/>
        </xdr:cNvSpPr>
      </xdr:nvSpPr>
      <xdr:spPr bwMode="auto">
        <a:xfrm>
          <a:off x="1000125" y="4143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strike="noStrike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MX" sz="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/</a:t>
          </a:r>
        </a:p>
      </xdr:txBody>
    </xdr:sp>
    <xdr:clientData/>
  </xdr:twoCellAnchor>
  <xdr:twoCellAnchor>
    <xdr:from>
      <xdr:col>0</xdr:col>
      <xdr:colOff>714375</xdr:colOff>
      <xdr:row>29</xdr:row>
      <xdr:rowOff>0</xdr:rowOff>
    </xdr:from>
    <xdr:to>
      <xdr:col>0</xdr:col>
      <xdr:colOff>552450</xdr:colOff>
      <xdr:row>29</xdr:row>
      <xdr:rowOff>0</xdr:rowOff>
    </xdr:to>
    <xdr:sp macro="" textlink="">
      <xdr:nvSpPr>
        <xdr:cNvPr id="6160" name="Text Box 16"/>
        <xdr:cNvSpPr txBox="1">
          <a:spLocks noChangeArrowheads="1"/>
        </xdr:cNvSpPr>
      </xdr:nvSpPr>
      <xdr:spPr bwMode="auto">
        <a:xfrm>
          <a:off x="1000125" y="4143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strike="noStrike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MX" sz="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/</a:t>
          </a:r>
        </a:p>
      </xdr:txBody>
    </xdr:sp>
    <xdr:clientData/>
  </xdr:twoCellAnchor>
  <xdr:twoCellAnchor>
    <xdr:from>
      <xdr:col>0</xdr:col>
      <xdr:colOff>714375</xdr:colOff>
      <xdr:row>29</xdr:row>
      <xdr:rowOff>0</xdr:rowOff>
    </xdr:from>
    <xdr:to>
      <xdr:col>0</xdr:col>
      <xdr:colOff>552450</xdr:colOff>
      <xdr:row>29</xdr:row>
      <xdr:rowOff>0</xdr:rowOff>
    </xdr:to>
    <xdr:sp macro="" textlink="">
      <xdr:nvSpPr>
        <xdr:cNvPr id="6161" name="Text Box 17"/>
        <xdr:cNvSpPr txBox="1">
          <a:spLocks noChangeArrowheads="1"/>
        </xdr:cNvSpPr>
      </xdr:nvSpPr>
      <xdr:spPr bwMode="auto">
        <a:xfrm>
          <a:off x="1000125" y="4181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strike="noStrike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MX" sz="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/</a:t>
          </a:r>
        </a:p>
      </xdr:txBody>
    </xdr:sp>
    <xdr:clientData/>
  </xdr:twoCellAnchor>
  <xdr:twoCellAnchor>
    <xdr:from>
      <xdr:col>0</xdr:col>
      <xdr:colOff>714375</xdr:colOff>
      <xdr:row>29</xdr:row>
      <xdr:rowOff>0</xdr:rowOff>
    </xdr:from>
    <xdr:to>
      <xdr:col>0</xdr:col>
      <xdr:colOff>552450</xdr:colOff>
      <xdr:row>29</xdr:row>
      <xdr:rowOff>0</xdr:rowOff>
    </xdr:to>
    <xdr:sp macro="" textlink="">
      <xdr:nvSpPr>
        <xdr:cNvPr id="6162" name="Text Box 18"/>
        <xdr:cNvSpPr txBox="1">
          <a:spLocks noChangeArrowheads="1"/>
        </xdr:cNvSpPr>
      </xdr:nvSpPr>
      <xdr:spPr bwMode="auto">
        <a:xfrm>
          <a:off x="1000125" y="4181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strike="noStrike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MX" sz="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/</a:t>
          </a:r>
        </a:p>
      </xdr:txBody>
    </xdr:sp>
    <xdr:clientData/>
  </xdr:twoCellAnchor>
  <xdr:twoCellAnchor>
    <xdr:from>
      <xdr:col>0</xdr:col>
      <xdr:colOff>714375</xdr:colOff>
      <xdr:row>29</xdr:row>
      <xdr:rowOff>0</xdr:rowOff>
    </xdr:from>
    <xdr:to>
      <xdr:col>0</xdr:col>
      <xdr:colOff>552450</xdr:colOff>
      <xdr:row>29</xdr:row>
      <xdr:rowOff>0</xdr:rowOff>
    </xdr:to>
    <xdr:sp macro="" textlink="">
      <xdr:nvSpPr>
        <xdr:cNvPr id="6163" name="Text Box 19"/>
        <xdr:cNvSpPr txBox="1">
          <a:spLocks noChangeArrowheads="1"/>
        </xdr:cNvSpPr>
      </xdr:nvSpPr>
      <xdr:spPr bwMode="auto">
        <a:xfrm>
          <a:off x="1000125" y="4181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strike="noStrike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MX" sz="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/</a:t>
          </a:r>
        </a:p>
      </xdr:txBody>
    </xdr:sp>
    <xdr:clientData/>
  </xdr:twoCellAnchor>
  <xdr:twoCellAnchor>
    <xdr:from>
      <xdr:col>0</xdr:col>
      <xdr:colOff>714375</xdr:colOff>
      <xdr:row>29</xdr:row>
      <xdr:rowOff>0</xdr:rowOff>
    </xdr:from>
    <xdr:to>
      <xdr:col>0</xdr:col>
      <xdr:colOff>552450</xdr:colOff>
      <xdr:row>29</xdr:row>
      <xdr:rowOff>0</xdr:rowOff>
    </xdr:to>
    <xdr:sp macro="" textlink="">
      <xdr:nvSpPr>
        <xdr:cNvPr id="6164" name="Text Box 20"/>
        <xdr:cNvSpPr txBox="1">
          <a:spLocks noChangeArrowheads="1"/>
        </xdr:cNvSpPr>
      </xdr:nvSpPr>
      <xdr:spPr bwMode="auto">
        <a:xfrm>
          <a:off x="1000125" y="4181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strike="noStrike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MX" sz="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/</a:t>
          </a:r>
        </a:p>
      </xdr:txBody>
    </xdr:sp>
    <xdr:clientData/>
  </xdr:twoCellAnchor>
  <xdr:twoCellAnchor>
    <xdr:from>
      <xdr:col>0</xdr:col>
      <xdr:colOff>600075</xdr:colOff>
      <xdr:row>3</xdr:row>
      <xdr:rowOff>0</xdr:rowOff>
    </xdr:from>
    <xdr:to>
      <xdr:col>0</xdr:col>
      <xdr:colOff>552450</xdr:colOff>
      <xdr:row>3</xdr:row>
      <xdr:rowOff>0</xdr:rowOff>
    </xdr:to>
    <xdr:sp macro="" textlink="">
      <xdr:nvSpPr>
        <xdr:cNvPr id="6165" name="Text Box 21"/>
        <xdr:cNvSpPr txBox="1">
          <a:spLocks noChangeArrowheads="1"/>
        </xdr:cNvSpPr>
      </xdr:nvSpPr>
      <xdr:spPr bwMode="auto">
        <a:xfrm>
          <a:off x="885825" y="1466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showGridLines="0" tabSelected="1" zoomScale="170" zoomScaleNormal="170" workbookViewId="0">
      <selection activeCell="X1" sqref="X1"/>
    </sheetView>
  </sheetViews>
  <sheetFormatPr baseColWidth="10" defaultColWidth="11.42578125" defaultRowHeight="12.75" x14ac:dyDescent="0.2"/>
  <cols>
    <col min="1" max="1" width="10.7109375" customWidth="1"/>
    <col min="2" max="9" width="3.85546875" customWidth="1"/>
    <col min="10" max="14" width="4" customWidth="1"/>
    <col min="15" max="22" width="3.85546875" customWidth="1"/>
    <col min="23" max="27" width="4" customWidth="1"/>
  </cols>
  <sheetData>
    <row r="1" spans="1:27" ht="16.5" customHeight="1" x14ac:dyDescent="0.2">
      <c r="A1" s="36" t="s">
        <v>26</v>
      </c>
      <c r="B1" s="37"/>
      <c r="C1" s="37"/>
      <c r="D1" s="37"/>
      <c r="E1" s="37"/>
      <c r="F1" s="37"/>
      <c r="G1" s="37"/>
      <c r="H1" s="37"/>
      <c r="I1" s="37"/>
      <c r="J1" s="38"/>
      <c r="K1" s="38"/>
      <c r="L1" s="38"/>
      <c r="M1" s="38"/>
      <c r="N1" s="38"/>
      <c r="O1" s="4"/>
      <c r="AA1" s="26" t="s">
        <v>29</v>
      </c>
    </row>
    <row r="2" spans="1:27" ht="45" customHeight="1" x14ac:dyDescent="0.2">
      <c r="A2" s="42" t="s">
        <v>0</v>
      </c>
      <c r="B2" s="9" t="s">
        <v>22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  <c r="O2" s="9" t="s">
        <v>24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1"/>
    </row>
    <row r="3" spans="1:27" ht="21.95" customHeight="1" x14ac:dyDescent="0.2">
      <c r="A3" s="43"/>
      <c r="B3" s="2">
        <v>2000</v>
      </c>
      <c r="C3" s="2">
        <v>2005</v>
      </c>
      <c r="D3" s="2">
        <v>2006</v>
      </c>
      <c r="E3" s="2">
        <v>2007</v>
      </c>
      <c r="F3" s="2">
        <v>2008</v>
      </c>
      <c r="G3" s="2">
        <v>2009</v>
      </c>
      <c r="H3" s="2">
        <v>2010</v>
      </c>
      <c r="I3" s="2">
        <v>2011</v>
      </c>
      <c r="J3" s="2">
        <v>2012</v>
      </c>
      <c r="K3" s="2">
        <v>2013</v>
      </c>
      <c r="L3" s="2">
        <v>2014</v>
      </c>
      <c r="M3" s="40" t="s">
        <v>30</v>
      </c>
      <c r="N3" s="41" t="s">
        <v>31</v>
      </c>
      <c r="O3" s="3">
        <v>2000</v>
      </c>
      <c r="P3" s="2">
        <v>2005</v>
      </c>
      <c r="Q3" s="2">
        <v>2006</v>
      </c>
      <c r="R3" s="2">
        <v>2007</v>
      </c>
      <c r="S3" s="2">
        <v>2008</v>
      </c>
      <c r="T3" s="2">
        <v>2009</v>
      </c>
      <c r="U3" s="2">
        <v>2010</v>
      </c>
      <c r="V3" s="2">
        <v>2011</v>
      </c>
      <c r="W3" s="2">
        <v>2012</v>
      </c>
      <c r="X3" s="2">
        <v>2013</v>
      </c>
      <c r="Y3" s="2">
        <v>2014</v>
      </c>
      <c r="Z3" s="40" t="s">
        <v>30</v>
      </c>
      <c r="AA3" s="41" t="s">
        <v>31</v>
      </c>
    </row>
    <row r="4" spans="1:27" s="1" customFormat="1" ht="12.95" customHeight="1" x14ac:dyDescent="0.2">
      <c r="A4" s="5" t="s">
        <v>21</v>
      </c>
      <c r="B4" s="21">
        <v>5.9</v>
      </c>
      <c r="C4" s="18">
        <v>7.1</v>
      </c>
      <c r="D4" s="18">
        <v>7.1</v>
      </c>
      <c r="E4" s="18">
        <v>7</v>
      </c>
      <c r="F4" s="18">
        <v>7.1</v>
      </c>
      <c r="G4" s="18">
        <v>7.3</v>
      </c>
      <c r="H4" s="18">
        <v>7.2</v>
      </c>
      <c r="I4" s="18">
        <v>7.1999999999999993</v>
      </c>
      <c r="J4" s="18">
        <v>8</v>
      </c>
      <c r="K4" s="18">
        <v>7.3933649999999993</v>
      </c>
      <c r="L4" s="18">
        <v>8.0399999999999991</v>
      </c>
      <c r="M4" s="27">
        <v>9.3140000000000001</v>
      </c>
      <c r="N4" s="27">
        <v>9.4760000000000009</v>
      </c>
      <c r="O4" s="18">
        <v>13</v>
      </c>
      <c r="P4" s="18">
        <v>27.713863013698628</v>
      </c>
      <c r="Q4" s="18">
        <v>27.3</v>
      </c>
      <c r="R4" s="18">
        <v>27.6</v>
      </c>
      <c r="S4" s="18">
        <v>32.700000000000003</v>
      </c>
      <c r="T4" s="18">
        <v>33.4</v>
      </c>
      <c r="U4" s="18">
        <f>U5+U6+U7+U8+U9+U10</f>
        <v>41.6</v>
      </c>
      <c r="V4" s="18">
        <v>46.8</v>
      </c>
      <c r="W4" s="18">
        <v>47.5</v>
      </c>
      <c r="X4" s="18">
        <v>47.866383561643843</v>
      </c>
      <c r="Y4" s="18">
        <v>56.090520547945211</v>
      </c>
      <c r="Z4" s="27">
        <v>59.585310688127151</v>
      </c>
      <c r="AA4" s="27">
        <v>61.540362812901158</v>
      </c>
    </row>
    <row r="5" spans="1:27" s="1" customFormat="1" ht="9" customHeight="1" x14ac:dyDescent="0.2">
      <c r="A5" s="6" t="s">
        <v>2</v>
      </c>
      <c r="B5" s="22">
        <v>1.5</v>
      </c>
      <c r="C5" s="19">
        <v>1.5</v>
      </c>
      <c r="D5" s="19">
        <v>1.5</v>
      </c>
      <c r="E5" s="19">
        <v>1.5</v>
      </c>
      <c r="F5" s="19">
        <v>1.5</v>
      </c>
      <c r="G5" s="19">
        <v>1.5</v>
      </c>
      <c r="H5" s="19">
        <v>1.5</v>
      </c>
      <c r="I5" s="19">
        <v>1.5</v>
      </c>
      <c r="J5" s="19">
        <v>1.5</v>
      </c>
      <c r="K5" s="19">
        <v>1.167</v>
      </c>
      <c r="L5" s="19">
        <v>1.167</v>
      </c>
      <c r="M5" s="28">
        <v>1.9850000000000001</v>
      </c>
      <c r="N5" s="28">
        <v>1.9850000000000001</v>
      </c>
      <c r="O5" s="19">
        <v>2.9</v>
      </c>
      <c r="P5" s="19">
        <v>8.7671232876712324</v>
      </c>
      <c r="Q5" s="19">
        <v>8.8000000000000007</v>
      </c>
      <c r="R5" s="19">
        <v>8.1</v>
      </c>
      <c r="S5" s="19">
        <v>9.6</v>
      </c>
      <c r="T5" s="19">
        <v>9.4</v>
      </c>
      <c r="U5" s="19">
        <v>13.3</v>
      </c>
      <c r="V5" s="19">
        <v>16.5</v>
      </c>
      <c r="W5" s="19">
        <v>15.5</v>
      </c>
      <c r="X5" s="19">
        <v>15.287671232876713</v>
      </c>
      <c r="Y5" s="19">
        <v>15.287671232876713</v>
      </c>
      <c r="Z5" s="28">
        <v>18.322314249018124</v>
      </c>
      <c r="AA5" s="28">
        <v>19.533080925944276</v>
      </c>
    </row>
    <row r="6" spans="1:27" s="1" customFormat="1" ht="9" customHeight="1" x14ac:dyDescent="0.2">
      <c r="A6" s="6" t="s">
        <v>3</v>
      </c>
      <c r="B6" s="22">
        <v>0.4</v>
      </c>
      <c r="C6" s="19">
        <v>0.6</v>
      </c>
      <c r="D6" s="19">
        <v>0.6</v>
      </c>
      <c r="E6" s="19">
        <v>0.6</v>
      </c>
      <c r="F6" s="19">
        <v>0.6</v>
      </c>
      <c r="G6" s="19">
        <v>0.6</v>
      </c>
      <c r="H6" s="19">
        <v>0.6</v>
      </c>
      <c r="I6" s="19">
        <v>0.6</v>
      </c>
      <c r="J6" s="19">
        <v>0.6</v>
      </c>
      <c r="K6" s="19">
        <v>0.63749999999999996</v>
      </c>
      <c r="L6" s="19">
        <v>0.63749999999999996</v>
      </c>
      <c r="M6" s="28">
        <v>0.90300000000000002</v>
      </c>
      <c r="N6" s="28">
        <v>0.91900000000000004</v>
      </c>
      <c r="O6" s="19">
        <v>0.7</v>
      </c>
      <c r="P6" s="19">
        <v>0.18041095890410958</v>
      </c>
      <c r="Q6" s="19">
        <v>0.2</v>
      </c>
      <c r="R6" s="19">
        <v>0.2</v>
      </c>
      <c r="S6" s="19">
        <v>0.67</v>
      </c>
      <c r="T6" s="19">
        <v>0.7</v>
      </c>
      <c r="U6" s="19">
        <v>0.8</v>
      </c>
      <c r="V6" s="19">
        <v>0.7</v>
      </c>
      <c r="W6" s="19">
        <v>0.9</v>
      </c>
      <c r="X6" s="19">
        <v>0.92054794520547945</v>
      </c>
      <c r="Y6" s="19">
        <v>0.92054794520547945</v>
      </c>
      <c r="Z6" s="28">
        <v>9.6932072557655471E-2</v>
      </c>
      <c r="AA6" s="28">
        <v>0.10913641779073356</v>
      </c>
    </row>
    <row r="7" spans="1:27" s="1" customFormat="1" ht="9" customHeight="1" x14ac:dyDescent="0.2">
      <c r="A7" s="6" t="s">
        <v>4</v>
      </c>
      <c r="B7" s="22">
        <v>0.8</v>
      </c>
      <c r="C7" s="19">
        <v>0.9</v>
      </c>
      <c r="D7" s="19">
        <v>0.9</v>
      </c>
      <c r="E7" s="19">
        <v>0.9</v>
      </c>
      <c r="F7" s="19">
        <v>0.9</v>
      </c>
      <c r="G7" s="19">
        <v>0.9</v>
      </c>
      <c r="H7" s="19">
        <v>0.9</v>
      </c>
      <c r="I7" s="19">
        <v>0.9</v>
      </c>
      <c r="J7" s="19">
        <v>0.9</v>
      </c>
      <c r="K7" s="19">
        <v>0.93600000000000005</v>
      </c>
      <c r="L7" s="19">
        <v>0.93600000000000005</v>
      </c>
      <c r="M7" s="28">
        <v>0.93600000000000005</v>
      </c>
      <c r="N7" s="28">
        <v>0.93600000000000005</v>
      </c>
      <c r="O7" s="19">
        <v>0.6</v>
      </c>
      <c r="P7" s="19">
        <v>0.95150684931506857</v>
      </c>
      <c r="Q7" s="19">
        <v>1</v>
      </c>
      <c r="R7" s="19">
        <v>1</v>
      </c>
      <c r="S7" s="19">
        <v>1.3916666666666666</v>
      </c>
      <c r="T7" s="19">
        <v>1.2</v>
      </c>
      <c r="U7" s="19">
        <v>1.1000000000000001</v>
      </c>
      <c r="V7" s="19">
        <v>1.2</v>
      </c>
      <c r="W7" s="19">
        <v>1.3</v>
      </c>
      <c r="X7" s="19">
        <v>1.3150684931506851</v>
      </c>
      <c r="Y7" s="19">
        <v>1.4006575342465755</v>
      </c>
      <c r="Z7" s="28">
        <v>1.6359880211102193</v>
      </c>
      <c r="AA7" s="28">
        <v>1.6521748162416761</v>
      </c>
    </row>
    <row r="8" spans="1:27" s="1" customFormat="1" ht="9" customHeight="1" x14ac:dyDescent="0.2">
      <c r="A8" s="6" t="s">
        <v>5</v>
      </c>
      <c r="B8" s="22">
        <v>1.7</v>
      </c>
      <c r="C8" s="19">
        <v>2.1</v>
      </c>
      <c r="D8" s="19">
        <v>2.1</v>
      </c>
      <c r="E8" s="19">
        <v>2</v>
      </c>
      <c r="F8" s="19">
        <v>2.1</v>
      </c>
      <c r="G8" s="19">
        <v>2.1</v>
      </c>
      <c r="H8" s="19">
        <v>2.1</v>
      </c>
      <c r="I8" s="19">
        <v>2.1</v>
      </c>
      <c r="J8" s="19">
        <v>2.1</v>
      </c>
      <c r="K8" s="19">
        <v>2.512</v>
      </c>
      <c r="L8" s="19">
        <v>2.496</v>
      </c>
      <c r="M8" s="28">
        <v>2.899</v>
      </c>
      <c r="N8" s="28">
        <v>2.899</v>
      </c>
      <c r="O8" s="19">
        <v>3.1</v>
      </c>
      <c r="P8" s="19">
        <v>6.2849315068493148</v>
      </c>
      <c r="Q8" s="19">
        <v>5.7</v>
      </c>
      <c r="R8" s="19">
        <v>5.4</v>
      </c>
      <c r="S8" s="19">
        <v>7</v>
      </c>
      <c r="T8" s="19">
        <v>7</v>
      </c>
      <c r="U8" s="19">
        <v>6.9</v>
      </c>
      <c r="V8" s="19">
        <v>7.5</v>
      </c>
      <c r="W8" s="19">
        <v>8.1</v>
      </c>
      <c r="X8" s="19">
        <v>8.2191780821917817</v>
      </c>
      <c r="Y8" s="19">
        <v>8.2191780821917817</v>
      </c>
      <c r="Z8" s="28">
        <v>10.105798616415068</v>
      </c>
      <c r="AA8" s="28">
        <v>10.553604762288941</v>
      </c>
    </row>
    <row r="9" spans="1:27" s="13" customFormat="1" ht="18" customHeight="1" x14ac:dyDescent="0.2">
      <c r="A9" s="12" t="s">
        <v>25</v>
      </c>
      <c r="B9" s="23">
        <v>0.4</v>
      </c>
      <c r="C9" s="20">
        <v>0.8</v>
      </c>
      <c r="D9" s="20">
        <v>0.8</v>
      </c>
      <c r="E9" s="20">
        <v>0.8</v>
      </c>
      <c r="F9" s="20">
        <v>0.8</v>
      </c>
      <c r="G9" s="20">
        <v>0.8</v>
      </c>
      <c r="H9" s="20">
        <v>0.8</v>
      </c>
      <c r="I9" s="20">
        <v>0.8</v>
      </c>
      <c r="J9" s="20">
        <v>0.8</v>
      </c>
      <c r="K9" s="20">
        <v>0.77324999999999999</v>
      </c>
      <c r="L9" s="20">
        <v>0.77324999999999999</v>
      </c>
      <c r="M9" s="29">
        <v>1.143</v>
      </c>
      <c r="N9" s="29">
        <v>1.143</v>
      </c>
      <c r="O9" s="20">
        <v>2.2999999999999998</v>
      </c>
      <c r="P9" s="20">
        <v>4.4219178082191783</v>
      </c>
      <c r="Q9" s="20">
        <v>4.3</v>
      </c>
      <c r="R9" s="20">
        <v>4.3</v>
      </c>
      <c r="S9" s="20">
        <v>4.3472222222222223</v>
      </c>
      <c r="T9" s="20">
        <v>4.3</v>
      </c>
      <c r="U9" s="20">
        <v>4.5</v>
      </c>
      <c r="V9" s="20">
        <v>4.8</v>
      </c>
      <c r="W9" s="20">
        <v>5.4</v>
      </c>
      <c r="X9" s="20">
        <v>5.4246575342465757</v>
      </c>
      <c r="Y9" s="20">
        <v>5.4</v>
      </c>
      <c r="Z9" s="29">
        <v>5.8226575878323166</v>
      </c>
      <c r="AA9" s="29">
        <v>5.9689335935164891</v>
      </c>
    </row>
    <row r="10" spans="1:27" s="1" customFormat="1" ht="9" customHeight="1" x14ac:dyDescent="0.2">
      <c r="A10" s="6" t="s">
        <v>1</v>
      </c>
      <c r="B10" s="22">
        <v>1.1000000000000001</v>
      </c>
      <c r="C10" s="19">
        <v>1.2</v>
      </c>
      <c r="D10" s="19">
        <v>1.2</v>
      </c>
      <c r="E10" s="19">
        <v>1.2</v>
      </c>
      <c r="F10" s="19">
        <v>1.2</v>
      </c>
      <c r="G10" s="19">
        <v>1.4</v>
      </c>
      <c r="H10" s="19">
        <v>1.3</v>
      </c>
      <c r="I10" s="19">
        <v>1.3</v>
      </c>
      <c r="J10" s="19">
        <v>2.1</v>
      </c>
      <c r="K10" s="19">
        <v>1.367615</v>
      </c>
      <c r="L10" s="19">
        <v>2.0299999999999998</v>
      </c>
      <c r="M10" s="28">
        <f>M4-SUM(M5:M9)</f>
        <v>1.4480000000000004</v>
      </c>
      <c r="N10" s="28">
        <f>N4-SUM(N5:N9)</f>
        <v>1.5940000000000012</v>
      </c>
      <c r="O10" s="19">
        <v>3.4</v>
      </c>
      <c r="P10" s="19">
        <v>7.1079726027397241</v>
      </c>
      <c r="Q10" s="19">
        <v>7.3</v>
      </c>
      <c r="R10" s="19">
        <v>8.6</v>
      </c>
      <c r="S10" s="19">
        <v>9.6999999999999993</v>
      </c>
      <c r="T10" s="19">
        <v>10.8</v>
      </c>
      <c r="U10" s="19">
        <v>15</v>
      </c>
      <c r="V10" s="19">
        <v>16.100000000000001</v>
      </c>
      <c r="W10" s="19">
        <v>16.3</v>
      </c>
      <c r="X10" s="19">
        <v>16.699260273972602</v>
      </c>
      <c r="Y10" s="19">
        <v>24.837808219178086</v>
      </c>
      <c r="Z10" s="28">
        <f>Z4-SUM(Z5:Z9)</f>
        <v>23.60162014119377</v>
      </c>
      <c r="AA10" s="28">
        <f>AA4-SUM(AA5:AA9)</f>
        <v>23.723432297119039</v>
      </c>
    </row>
    <row r="11" spans="1:27" s="1" customFormat="1" ht="12.95" customHeight="1" x14ac:dyDescent="0.2">
      <c r="A11" s="5" t="s">
        <v>6</v>
      </c>
      <c r="B11" s="21">
        <v>3.2</v>
      </c>
      <c r="C11" s="18">
        <v>3.2</v>
      </c>
      <c r="D11" s="18">
        <v>3.2</v>
      </c>
      <c r="E11" s="18">
        <v>3.3</v>
      </c>
      <c r="F11" s="18">
        <v>3.3</v>
      </c>
      <c r="G11" s="18">
        <v>3.3</v>
      </c>
      <c r="H11" s="18">
        <f>H12+H13+H14+H15+H16</f>
        <v>3.2</v>
      </c>
      <c r="I11" s="18">
        <v>3.2</v>
      </c>
      <c r="J11" s="18">
        <v>3.2</v>
      </c>
      <c r="K11" s="18">
        <v>3.0399910000000001</v>
      </c>
      <c r="L11" s="18">
        <v>3.2789999999999999</v>
      </c>
      <c r="M11" s="27">
        <v>3.456679917808219</v>
      </c>
      <c r="N11" s="27">
        <v>3.456679917808219</v>
      </c>
      <c r="O11" s="18">
        <v>9</v>
      </c>
      <c r="P11" s="18">
        <v>13.632000000000001</v>
      </c>
      <c r="Q11" s="18">
        <v>14</v>
      </c>
      <c r="R11" s="18">
        <v>14.2</v>
      </c>
      <c r="S11" s="18">
        <v>17.8</v>
      </c>
      <c r="T11" s="18">
        <v>16.899999999999999</v>
      </c>
      <c r="U11" s="18">
        <f>U12+U13+U14+U15+U16</f>
        <v>16.600000000000001</v>
      </c>
      <c r="V11" s="18">
        <v>14.799999999999999</v>
      </c>
      <c r="W11" s="18">
        <v>14.8</v>
      </c>
      <c r="X11" s="18">
        <v>15.1</v>
      </c>
      <c r="Y11" s="18">
        <v>15.025972602739724</v>
      </c>
      <c r="Z11" s="27">
        <f>SUM(Z12:Z16)</f>
        <v>20.321361022990047</v>
      </c>
      <c r="AA11" s="27">
        <f>SUM(AA12:AA16)</f>
        <v>20.102023221547299</v>
      </c>
    </row>
    <row r="12" spans="1:27" s="1" customFormat="1" ht="9" customHeight="1" x14ac:dyDescent="0.15">
      <c r="A12" s="7" t="s">
        <v>7</v>
      </c>
      <c r="B12" s="22">
        <v>0.5</v>
      </c>
      <c r="C12" s="19">
        <v>0.5</v>
      </c>
      <c r="D12" s="19">
        <v>0.5</v>
      </c>
      <c r="E12" s="19">
        <v>0.5</v>
      </c>
      <c r="F12" s="19">
        <v>0.5</v>
      </c>
      <c r="G12" s="19">
        <v>0.5</v>
      </c>
      <c r="H12" s="19">
        <v>0.5</v>
      </c>
      <c r="I12" s="19">
        <v>0.5</v>
      </c>
      <c r="J12" s="19">
        <v>0.5</v>
      </c>
      <c r="K12" s="19">
        <v>0.45</v>
      </c>
      <c r="L12" s="19">
        <v>0.49299999999999999</v>
      </c>
      <c r="M12" s="28">
        <v>0.65085800000000005</v>
      </c>
      <c r="N12" s="28">
        <v>0.65085800000000005</v>
      </c>
      <c r="O12" s="19">
        <v>6.3</v>
      </c>
      <c r="P12" s="19">
        <v>8.712328767123287</v>
      </c>
      <c r="Q12" s="19">
        <v>9</v>
      </c>
      <c r="R12" s="19">
        <v>9.1</v>
      </c>
      <c r="S12" s="19">
        <v>9</v>
      </c>
      <c r="T12" s="19">
        <v>8.1</v>
      </c>
      <c r="U12" s="19">
        <v>8.1999999999999993</v>
      </c>
      <c r="V12" s="19">
        <v>7.5</v>
      </c>
      <c r="W12" s="19">
        <v>7.4</v>
      </c>
      <c r="X12" s="19">
        <v>7.5616438356164393</v>
      </c>
      <c r="Y12" s="19">
        <v>7.5616438356164384</v>
      </c>
      <c r="Z12" s="28">
        <v>8.1852614930465748</v>
      </c>
      <c r="AA12" s="28">
        <v>8.8093679877349729</v>
      </c>
    </row>
    <row r="13" spans="1:27" s="1" customFormat="1" ht="9" customHeight="1" x14ac:dyDescent="0.15">
      <c r="A13" s="7" t="s">
        <v>8</v>
      </c>
      <c r="B13" s="22">
        <v>0.7</v>
      </c>
      <c r="C13" s="19">
        <v>0.7</v>
      </c>
      <c r="D13" s="19">
        <v>0.7</v>
      </c>
      <c r="E13" s="19">
        <v>0.7</v>
      </c>
      <c r="F13" s="19">
        <v>0.7</v>
      </c>
      <c r="G13" s="19">
        <v>0.7</v>
      </c>
      <c r="H13" s="19">
        <v>0.7</v>
      </c>
      <c r="I13" s="19">
        <v>0.7</v>
      </c>
      <c r="J13" s="19">
        <v>0.7</v>
      </c>
      <c r="K13" s="19">
        <v>0.72650000000000003</v>
      </c>
      <c r="L13" s="19">
        <v>0.72624999999999995</v>
      </c>
      <c r="M13" s="28">
        <v>0.81</v>
      </c>
      <c r="N13" s="28">
        <v>0.81</v>
      </c>
      <c r="O13" s="19">
        <v>1.3</v>
      </c>
      <c r="P13" s="19">
        <v>1.3232876712328767</v>
      </c>
      <c r="Q13" s="19">
        <v>1.3</v>
      </c>
      <c r="R13" s="19">
        <v>1.3</v>
      </c>
      <c r="S13" s="19">
        <v>4.4000000000000004</v>
      </c>
      <c r="T13" s="19">
        <v>4</v>
      </c>
      <c r="U13" s="19">
        <v>3.8</v>
      </c>
      <c r="V13" s="19">
        <v>3.6</v>
      </c>
      <c r="W13" s="19">
        <v>3.5</v>
      </c>
      <c r="X13" s="19">
        <v>3.452054794520548</v>
      </c>
      <c r="Y13" s="19">
        <v>3.452054794520548</v>
      </c>
      <c r="Z13" s="28">
        <v>4.2812981213630135</v>
      </c>
      <c r="AA13" s="28">
        <v>4.0351343838672138</v>
      </c>
    </row>
    <row r="14" spans="1:27" s="1" customFormat="1" ht="9" customHeight="1" x14ac:dyDescent="0.2">
      <c r="A14" s="6" t="s">
        <v>9</v>
      </c>
      <c r="B14" s="22">
        <v>0.3</v>
      </c>
      <c r="C14" s="19">
        <v>0.4</v>
      </c>
      <c r="D14" s="19">
        <v>0.4</v>
      </c>
      <c r="E14" s="19">
        <v>0.4</v>
      </c>
      <c r="F14" s="19">
        <v>0.4</v>
      </c>
      <c r="G14" s="19">
        <v>0.4</v>
      </c>
      <c r="H14" s="19">
        <v>0.4</v>
      </c>
      <c r="I14" s="19">
        <v>0.4</v>
      </c>
      <c r="J14" s="19">
        <v>0.4</v>
      </c>
      <c r="K14" s="19">
        <v>0.378</v>
      </c>
      <c r="L14" s="19">
        <v>0.378</v>
      </c>
      <c r="M14" s="31" t="s">
        <v>27</v>
      </c>
      <c r="N14" s="31" t="s">
        <v>27</v>
      </c>
      <c r="O14" s="19">
        <v>0.6</v>
      </c>
      <c r="P14" s="19">
        <v>0.70684931506849313</v>
      </c>
      <c r="Q14" s="19">
        <v>0.7</v>
      </c>
      <c r="R14" s="19">
        <v>0.7</v>
      </c>
      <c r="S14" s="19">
        <v>1.1000000000000001</v>
      </c>
      <c r="T14" s="19">
        <v>1.2</v>
      </c>
      <c r="U14" s="19">
        <v>1.5</v>
      </c>
      <c r="V14" s="19">
        <v>0.5</v>
      </c>
      <c r="W14" s="19">
        <v>0.8</v>
      </c>
      <c r="X14" s="19">
        <v>0.82191780821917815</v>
      </c>
      <c r="Y14" s="19">
        <v>0.82191780821917804</v>
      </c>
      <c r="Z14" s="28">
        <v>1.1417038589331063</v>
      </c>
      <c r="AA14" s="28">
        <v>0.973541670996808</v>
      </c>
    </row>
    <row r="15" spans="1:27" s="1" customFormat="1" ht="9" customHeight="1" x14ac:dyDescent="0.15">
      <c r="A15" s="7" t="s">
        <v>10</v>
      </c>
      <c r="B15" s="22">
        <v>0.4</v>
      </c>
      <c r="C15" s="19">
        <v>0.4</v>
      </c>
      <c r="D15" s="19">
        <v>0.4</v>
      </c>
      <c r="E15" s="19">
        <v>0.5</v>
      </c>
      <c r="F15" s="19">
        <v>0.5</v>
      </c>
      <c r="G15" s="19">
        <v>0.5</v>
      </c>
      <c r="H15" s="19">
        <v>0.4</v>
      </c>
      <c r="I15" s="19">
        <v>0.4</v>
      </c>
      <c r="J15" s="19">
        <v>0.4</v>
      </c>
      <c r="K15" s="19">
        <v>0.44500000000000001</v>
      </c>
      <c r="L15" s="19">
        <v>0.44500000000000001</v>
      </c>
      <c r="M15" s="31" t="s">
        <v>27</v>
      </c>
      <c r="N15" s="31" t="s">
        <v>27</v>
      </c>
      <c r="O15" s="19">
        <v>0.3</v>
      </c>
      <c r="P15" s="19">
        <v>2.2301369863013698</v>
      </c>
      <c r="Q15" s="19">
        <v>2.2999999999999998</v>
      </c>
      <c r="R15" s="19">
        <v>2.4</v>
      </c>
      <c r="S15" s="19">
        <v>2.6</v>
      </c>
      <c r="T15" s="19">
        <v>2.9</v>
      </c>
      <c r="U15" s="19">
        <v>2.2999999999999998</v>
      </c>
      <c r="V15" s="19">
        <v>2.5</v>
      </c>
      <c r="W15" s="19">
        <v>2.2999999999999998</v>
      </c>
      <c r="X15" s="19">
        <v>2.3013698630136985</v>
      </c>
      <c r="Y15" s="19">
        <v>2.3013698630136985</v>
      </c>
      <c r="Z15" s="28">
        <v>4.8442465751662294</v>
      </c>
      <c r="AA15" s="28">
        <v>4.3304371583124022</v>
      </c>
    </row>
    <row r="16" spans="1:27" s="1" customFormat="1" ht="9" customHeight="1" x14ac:dyDescent="0.2">
      <c r="A16" s="6" t="s">
        <v>1</v>
      </c>
      <c r="B16" s="22">
        <v>1.3</v>
      </c>
      <c r="C16" s="19">
        <v>1.2</v>
      </c>
      <c r="D16" s="19">
        <v>1.2</v>
      </c>
      <c r="E16" s="19">
        <v>1.2</v>
      </c>
      <c r="F16" s="19">
        <v>1.2</v>
      </c>
      <c r="G16" s="19">
        <v>1.2</v>
      </c>
      <c r="H16" s="19">
        <v>1.2</v>
      </c>
      <c r="I16" s="19">
        <v>1.2</v>
      </c>
      <c r="J16" s="19">
        <v>1.2</v>
      </c>
      <c r="K16" s="19">
        <v>1.0404910000000001</v>
      </c>
      <c r="L16" s="19">
        <v>1.2367999999999999</v>
      </c>
      <c r="M16" s="28">
        <f>M11-SUM(M12:M15)</f>
        <v>1.995821917808219</v>
      </c>
      <c r="N16" s="28">
        <f>N11-SUM(N12:N15)</f>
        <v>1.995821917808219</v>
      </c>
      <c r="O16" s="19">
        <v>0.5</v>
      </c>
      <c r="P16" s="19">
        <v>0.65939726027397461</v>
      </c>
      <c r="Q16" s="19">
        <v>0.7</v>
      </c>
      <c r="R16" s="19">
        <v>0.7</v>
      </c>
      <c r="S16" s="19">
        <v>0.7</v>
      </c>
      <c r="T16" s="19">
        <v>0.7</v>
      </c>
      <c r="U16" s="19">
        <v>0.8</v>
      </c>
      <c r="V16" s="19">
        <v>0.7</v>
      </c>
      <c r="W16" s="19">
        <v>0.8</v>
      </c>
      <c r="X16" s="19">
        <v>1</v>
      </c>
      <c r="Y16" s="19">
        <v>0.8889863013698629</v>
      </c>
      <c r="Z16" s="28">
        <v>1.8688509744811224</v>
      </c>
      <c r="AA16" s="28">
        <v>1.9535420206359044</v>
      </c>
    </row>
    <row r="17" spans="1:27" s="1" customFormat="1" ht="12.95" customHeight="1" x14ac:dyDescent="0.2">
      <c r="A17" s="5" t="s">
        <v>11</v>
      </c>
      <c r="B17" s="21">
        <v>20.2</v>
      </c>
      <c r="C17" s="18">
        <v>22.2</v>
      </c>
      <c r="D17" s="18">
        <v>22.3</v>
      </c>
      <c r="E17" s="18">
        <v>22.2</v>
      </c>
      <c r="F17" s="18">
        <v>22.4</v>
      </c>
      <c r="G17" s="18">
        <v>23.4</v>
      </c>
      <c r="H17" s="18">
        <v>24.9</v>
      </c>
      <c r="I17" s="18">
        <v>24.999999999999996</v>
      </c>
      <c r="J17" s="18">
        <v>25.799999999999997</v>
      </c>
      <c r="K17" s="18">
        <v>25.154612000000004</v>
      </c>
      <c r="L17" s="18">
        <v>25.951000000000001</v>
      </c>
      <c r="M17" s="27">
        <v>32.64195936146708</v>
      </c>
      <c r="N17" s="27">
        <v>32.824553461334517</v>
      </c>
      <c r="O17" s="18">
        <v>24.8</v>
      </c>
      <c r="P17" s="18">
        <v>32.064794520547942</v>
      </c>
      <c r="Q17" s="18">
        <v>33.5</v>
      </c>
      <c r="R17" s="18">
        <v>35.1</v>
      </c>
      <c r="S17" s="18">
        <v>37.4</v>
      </c>
      <c r="T17" s="18">
        <v>37.6</v>
      </c>
      <c r="U17" s="18">
        <f>U18+U19+U20+U21+U22+U25</f>
        <v>44.4</v>
      </c>
      <c r="V17" s="18">
        <v>45.9</v>
      </c>
      <c r="W17" s="18">
        <v>47.5</v>
      </c>
      <c r="X17" s="18">
        <v>47.928931506849317</v>
      </c>
      <c r="Y17" s="18">
        <v>49.064602739726034</v>
      </c>
      <c r="Z17" s="27">
        <v>54.363253856920821</v>
      </c>
      <c r="AA17" s="27">
        <v>55.95310164434315</v>
      </c>
    </row>
    <row r="18" spans="1:27" s="1" customFormat="1" ht="9" customHeight="1" x14ac:dyDescent="0.2">
      <c r="A18" s="6" t="s">
        <v>12</v>
      </c>
      <c r="B18" s="22">
        <v>0.8</v>
      </c>
      <c r="C18" s="19">
        <v>0.7</v>
      </c>
      <c r="D18" s="19">
        <v>0.7</v>
      </c>
      <c r="E18" s="19">
        <v>0.7</v>
      </c>
      <c r="F18" s="19">
        <v>0.7</v>
      </c>
      <c r="G18" s="19">
        <v>0.7</v>
      </c>
      <c r="H18" s="19">
        <v>0.8</v>
      </c>
      <c r="I18" s="19">
        <v>0.8</v>
      </c>
      <c r="J18" s="19">
        <v>0.8</v>
      </c>
      <c r="K18" s="19">
        <v>0.67414799999999997</v>
      </c>
      <c r="L18" s="19">
        <v>0.54114799999999996</v>
      </c>
      <c r="M18" s="28">
        <v>0.44309999999999994</v>
      </c>
      <c r="N18" s="28">
        <v>0.45174999999999998</v>
      </c>
      <c r="O18" s="19">
        <v>3</v>
      </c>
      <c r="P18" s="19">
        <v>3.581808219178082</v>
      </c>
      <c r="Q18" s="19">
        <v>3.7</v>
      </c>
      <c r="R18" s="19">
        <v>3.9</v>
      </c>
      <c r="S18" s="19">
        <v>3.7</v>
      </c>
      <c r="T18" s="19">
        <v>4.0999999999999996</v>
      </c>
      <c r="U18" s="19">
        <v>4.4000000000000004</v>
      </c>
      <c r="V18" s="19">
        <v>4.3</v>
      </c>
      <c r="W18" s="19">
        <v>4.7</v>
      </c>
      <c r="X18" s="19">
        <v>4.8874794520547944</v>
      </c>
      <c r="Y18" s="19">
        <v>5.1654246575342473</v>
      </c>
      <c r="Z18" s="28">
        <v>7.0265070630571564</v>
      </c>
      <c r="AA18" s="28">
        <v>8.7953304190519628</v>
      </c>
    </row>
    <row r="19" spans="1:27" s="1" customFormat="1" ht="9" customHeight="1" x14ac:dyDescent="0.2">
      <c r="A19" s="6" t="s">
        <v>13</v>
      </c>
      <c r="B19" s="22">
        <v>5.3</v>
      </c>
      <c r="C19" s="19">
        <v>6.2</v>
      </c>
      <c r="D19" s="19">
        <v>6.2</v>
      </c>
      <c r="E19" s="19">
        <v>6.2</v>
      </c>
      <c r="F19" s="19">
        <v>6.4</v>
      </c>
      <c r="G19" s="19">
        <v>6.8</v>
      </c>
      <c r="H19" s="19">
        <v>6.8</v>
      </c>
      <c r="I19" s="19">
        <v>6.9</v>
      </c>
      <c r="J19" s="19">
        <v>7.1</v>
      </c>
      <c r="K19" s="19">
        <v>7.0659999999999998</v>
      </c>
      <c r="L19" s="19">
        <v>7.5419999999999998</v>
      </c>
      <c r="M19" s="28">
        <v>14.305890712328766</v>
      </c>
      <c r="N19" s="28">
        <v>14.176922876712329</v>
      </c>
      <c r="O19" s="19">
        <v>2.6</v>
      </c>
      <c r="P19" s="19">
        <v>4.885205479452055</v>
      </c>
      <c r="Q19" s="19">
        <v>5.7</v>
      </c>
      <c r="R19" s="19">
        <v>6.7</v>
      </c>
      <c r="S19" s="19">
        <v>7.7</v>
      </c>
      <c r="T19" s="19">
        <v>8.1999999999999993</v>
      </c>
      <c r="U19" s="19">
        <v>9.1</v>
      </c>
      <c r="V19" s="19">
        <v>9.9</v>
      </c>
      <c r="W19" s="19">
        <v>10.5</v>
      </c>
      <c r="X19" s="19">
        <v>10.910821917808217</v>
      </c>
      <c r="Y19" s="19">
        <v>12.405945205479453</v>
      </c>
      <c r="Z19" s="28">
        <v>13.168563502979898</v>
      </c>
      <c r="AA19" s="28">
        <v>13.353069962248631</v>
      </c>
    </row>
    <row r="20" spans="1:27" s="1" customFormat="1" ht="9" customHeight="1" x14ac:dyDescent="0.2">
      <c r="A20" s="6" t="s">
        <v>14</v>
      </c>
      <c r="B20" s="22">
        <v>2.1</v>
      </c>
      <c r="C20" s="19">
        <v>2.2999999999999998</v>
      </c>
      <c r="D20" s="19">
        <v>2.2999999999999998</v>
      </c>
      <c r="E20" s="19">
        <v>2.2999999999999998</v>
      </c>
      <c r="F20" s="19">
        <v>2.2999999999999998</v>
      </c>
      <c r="G20" s="19">
        <v>2.8</v>
      </c>
      <c r="H20" s="19">
        <v>4</v>
      </c>
      <c r="I20" s="19">
        <v>4</v>
      </c>
      <c r="J20" s="19">
        <v>4.3</v>
      </c>
      <c r="K20" s="19">
        <v>4.3427610000000003</v>
      </c>
      <c r="L20" s="19">
        <v>4.6427610000000001</v>
      </c>
      <c r="M20" s="28">
        <v>4.3072025806451624</v>
      </c>
      <c r="N20" s="28">
        <v>4.6202645161290326</v>
      </c>
      <c r="O20" s="19">
        <v>2.6</v>
      </c>
      <c r="P20" s="19">
        <v>2.5694246575342468</v>
      </c>
      <c r="Q20" s="19">
        <v>2.6</v>
      </c>
      <c r="R20" s="19">
        <v>2.7</v>
      </c>
      <c r="S20" s="19">
        <v>2.8</v>
      </c>
      <c r="T20" s="19">
        <v>3.5</v>
      </c>
      <c r="U20" s="19">
        <v>4.9000000000000004</v>
      </c>
      <c r="V20" s="19">
        <v>4.7</v>
      </c>
      <c r="W20" s="19">
        <v>4.0999999999999996</v>
      </c>
      <c r="X20" s="19">
        <v>3.4968493150684932</v>
      </c>
      <c r="Y20" s="19">
        <v>3.2878904109589038</v>
      </c>
      <c r="Z20" s="28">
        <v>2.8345291992963606</v>
      </c>
      <c r="AA20" s="28">
        <v>2.6658353205943026</v>
      </c>
    </row>
    <row r="21" spans="1:27" s="1" customFormat="1" ht="9" customHeight="1" x14ac:dyDescent="0.2">
      <c r="A21" s="6" t="s">
        <v>15</v>
      </c>
      <c r="B21" s="22">
        <v>1</v>
      </c>
      <c r="C21" s="19">
        <v>1</v>
      </c>
      <c r="D21" s="19">
        <v>1</v>
      </c>
      <c r="E21" s="19">
        <v>1</v>
      </c>
      <c r="F21" s="19">
        <v>1</v>
      </c>
      <c r="G21" s="19">
        <v>1</v>
      </c>
      <c r="H21" s="19">
        <v>1</v>
      </c>
      <c r="I21" s="19">
        <v>1</v>
      </c>
      <c r="J21" s="19">
        <v>1</v>
      </c>
      <c r="K21" s="19">
        <v>1.011825</v>
      </c>
      <c r="L21" s="19">
        <v>1.0070749999999999</v>
      </c>
      <c r="M21" s="28">
        <v>1.155</v>
      </c>
      <c r="N21" s="28">
        <v>1.155</v>
      </c>
      <c r="O21" s="19">
        <v>7.2</v>
      </c>
      <c r="P21" s="19">
        <v>6.2082191780821914</v>
      </c>
      <c r="Q21" s="19">
        <v>6.2</v>
      </c>
      <c r="R21" s="19">
        <v>6.4</v>
      </c>
      <c r="S21" s="19">
        <v>7.5</v>
      </c>
      <c r="T21" s="19">
        <v>6.5</v>
      </c>
      <c r="U21" s="19">
        <v>7.7</v>
      </c>
      <c r="V21" s="19">
        <v>7.4</v>
      </c>
      <c r="W21" s="19">
        <v>8</v>
      </c>
      <c r="X21" s="19">
        <v>7.3236986301369873</v>
      </c>
      <c r="Y21" s="19">
        <v>7.0516164383561648</v>
      </c>
      <c r="Z21" s="28">
        <v>7.2599835613797143</v>
      </c>
      <c r="AA21" s="28">
        <v>6.7246051960466176</v>
      </c>
    </row>
    <row r="22" spans="1:27" s="1" customFormat="1" ht="9" customHeight="1" x14ac:dyDescent="0.15">
      <c r="A22" s="7" t="s">
        <v>16</v>
      </c>
      <c r="B22" s="22">
        <v>5</v>
      </c>
      <c r="C22" s="19">
        <v>4.7</v>
      </c>
      <c r="D22" s="19">
        <v>4.7</v>
      </c>
      <c r="E22" s="19">
        <v>4.7</v>
      </c>
      <c r="F22" s="19">
        <v>4.7</v>
      </c>
      <c r="G22" s="19">
        <v>4.5999999999999996</v>
      </c>
      <c r="H22" s="19">
        <v>4.7</v>
      </c>
      <c r="I22" s="19">
        <v>4.7</v>
      </c>
      <c r="J22" s="19">
        <v>4.8</v>
      </c>
      <c r="K22" s="19">
        <v>4.4228899999999998</v>
      </c>
      <c r="L22" s="19">
        <v>4.4666399999999999</v>
      </c>
      <c r="M22" s="28">
        <v>3.7208649999999999</v>
      </c>
      <c r="N22" s="28">
        <v>3.6002149999999995</v>
      </c>
      <c r="O22" s="19">
        <v>0.2</v>
      </c>
      <c r="P22" s="19">
        <v>0.29019178082191782</v>
      </c>
      <c r="Q22" s="19">
        <v>0.3</v>
      </c>
      <c r="R22" s="19">
        <v>0.3</v>
      </c>
      <c r="S22" s="19">
        <v>0.4</v>
      </c>
      <c r="T22" s="19">
        <v>0.3</v>
      </c>
      <c r="U22" s="19">
        <v>0.3</v>
      </c>
      <c r="V22" s="19">
        <v>0.3</v>
      </c>
      <c r="W22" s="19">
        <v>0.3</v>
      </c>
      <c r="X22" s="19">
        <v>0.28553424657534249</v>
      </c>
      <c r="Y22" s="19">
        <v>0.26123287671232875</v>
      </c>
      <c r="Z22" s="31" t="s">
        <v>27</v>
      </c>
      <c r="AA22" s="31" t="s">
        <v>27</v>
      </c>
    </row>
    <row r="23" spans="1:27" s="1" customFormat="1" ht="9" customHeight="1" x14ac:dyDescent="0.2">
      <c r="A23" s="6" t="s">
        <v>17</v>
      </c>
      <c r="B23" s="22">
        <v>2.6</v>
      </c>
      <c r="C23" s="19">
        <v>2.6</v>
      </c>
      <c r="D23" s="19">
        <v>2.6</v>
      </c>
      <c r="E23" s="19">
        <v>2.6</v>
      </c>
      <c r="F23" s="19">
        <v>2.6</v>
      </c>
      <c r="G23" s="19">
        <v>2.7</v>
      </c>
      <c r="H23" s="19">
        <v>2.7</v>
      </c>
      <c r="I23" s="19">
        <v>2.8</v>
      </c>
      <c r="J23" s="19">
        <v>3</v>
      </c>
      <c r="K23" s="19">
        <v>2.9584999999999999</v>
      </c>
      <c r="L23" s="19">
        <v>2.9685000000000001</v>
      </c>
      <c r="M23" s="28">
        <v>3.1102999999999996</v>
      </c>
      <c r="N23" s="28">
        <v>3.2337999999999996</v>
      </c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8"/>
      <c r="AA23" s="28"/>
    </row>
    <row r="24" spans="1:27" s="1" customFormat="1" ht="9" customHeight="1" x14ac:dyDescent="0.15">
      <c r="A24" s="7" t="s">
        <v>18</v>
      </c>
      <c r="B24" s="22">
        <v>1.3</v>
      </c>
      <c r="C24" s="19">
        <v>1.3</v>
      </c>
      <c r="D24" s="19">
        <v>1.3</v>
      </c>
      <c r="E24" s="19">
        <v>1.3</v>
      </c>
      <c r="F24" s="19">
        <v>1.3</v>
      </c>
      <c r="G24" s="19">
        <v>1.4</v>
      </c>
      <c r="H24" s="19">
        <v>1.4</v>
      </c>
      <c r="I24" s="19">
        <v>1.4</v>
      </c>
      <c r="J24" s="19">
        <v>1.4</v>
      </c>
      <c r="K24" s="19">
        <v>1.3445</v>
      </c>
      <c r="L24" s="19">
        <v>1.3445</v>
      </c>
      <c r="M24" s="28">
        <v>1.514</v>
      </c>
      <c r="N24" s="28">
        <v>1.514</v>
      </c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8"/>
      <c r="AA24" s="28"/>
    </row>
    <row r="25" spans="1:27" s="1" customFormat="1" ht="9" customHeight="1" x14ac:dyDescent="0.2">
      <c r="A25" s="6" t="s">
        <v>1</v>
      </c>
      <c r="B25" s="22">
        <v>2.1</v>
      </c>
      <c r="C25" s="19">
        <v>3.4</v>
      </c>
      <c r="D25" s="19">
        <v>3.5</v>
      </c>
      <c r="E25" s="19">
        <v>3.4</v>
      </c>
      <c r="F25" s="19">
        <v>3.4</v>
      </c>
      <c r="G25" s="19">
        <v>3.4</v>
      </c>
      <c r="H25" s="19">
        <v>3.5</v>
      </c>
      <c r="I25" s="19">
        <v>3.4</v>
      </c>
      <c r="J25" s="19">
        <v>3.4</v>
      </c>
      <c r="K25" s="19">
        <v>3.3339880000000002</v>
      </c>
      <c r="L25" s="19">
        <v>3.4386000000000001</v>
      </c>
      <c r="M25" s="28">
        <f>M17-SUM(M18:M24)</f>
        <v>4.0856010684931512</v>
      </c>
      <c r="N25" s="28">
        <f>N17-SUM(N18:N24)</f>
        <v>4.0726010684931566</v>
      </c>
      <c r="O25" s="19">
        <v>9.1999999999999993</v>
      </c>
      <c r="P25" s="19">
        <v>14.52994520547945</v>
      </c>
      <c r="Q25" s="19">
        <v>15</v>
      </c>
      <c r="R25" s="19">
        <v>15.1</v>
      </c>
      <c r="S25" s="19">
        <v>15.3</v>
      </c>
      <c r="T25" s="19">
        <v>15</v>
      </c>
      <c r="U25" s="19">
        <v>18</v>
      </c>
      <c r="V25" s="19">
        <v>19.3</v>
      </c>
      <c r="W25" s="19">
        <v>19.899999999999999</v>
      </c>
      <c r="X25" s="19">
        <v>21.02454794520548</v>
      </c>
      <c r="Y25" s="19">
        <v>20.892493150684931</v>
      </c>
      <c r="Z25" s="28">
        <f>Z17-SUM(Z18:Z24)</f>
        <v>24.073670530207693</v>
      </c>
      <c r="AA25" s="28">
        <f>AA17-SUM(AA18:AA24)</f>
        <v>24.414260746401638</v>
      </c>
    </row>
    <row r="26" spans="1:27" s="1" customFormat="1" ht="12.95" customHeight="1" x14ac:dyDescent="0.2">
      <c r="A26" s="5" t="s">
        <v>19</v>
      </c>
      <c r="B26" s="21">
        <v>72.742500000000007</v>
      </c>
      <c r="C26" s="18">
        <v>75.599999999999994</v>
      </c>
      <c r="D26" s="18">
        <v>75.7</v>
      </c>
      <c r="E26" s="18">
        <v>75.5</v>
      </c>
      <c r="F26" s="18">
        <v>75.8</v>
      </c>
      <c r="G26" s="18">
        <v>77.2</v>
      </c>
      <c r="H26" s="18">
        <v>79.2</v>
      </c>
      <c r="I26" s="18">
        <v>78.400000000000006</v>
      </c>
      <c r="J26" s="18">
        <v>80.2</v>
      </c>
      <c r="K26" s="18">
        <v>76.5</v>
      </c>
      <c r="L26" s="18">
        <v>78.821185</v>
      </c>
      <c r="M26" s="27" t="s">
        <v>27</v>
      </c>
      <c r="N26" s="27" t="s">
        <v>27</v>
      </c>
      <c r="O26" s="18">
        <v>202.779</v>
      </c>
      <c r="P26" s="18">
        <v>226.52635616438351</v>
      </c>
      <c r="Q26" s="18">
        <v>229.7</v>
      </c>
      <c r="R26" s="18">
        <v>231.4</v>
      </c>
      <c r="S26" s="18">
        <v>242.7</v>
      </c>
      <c r="T26" s="18">
        <v>227</v>
      </c>
      <c r="U26" s="18">
        <v>256.10000000000002</v>
      </c>
      <c r="V26" s="18">
        <v>261.39999999999998</v>
      </c>
      <c r="W26" s="18">
        <v>269.3</v>
      </c>
      <c r="X26" s="18">
        <v>273.67665753424654</v>
      </c>
      <c r="Y26" s="18">
        <v>277.01865753424659</v>
      </c>
      <c r="Z26" s="27" t="s">
        <v>27</v>
      </c>
      <c r="AA26" s="27" t="s">
        <v>27</v>
      </c>
    </row>
    <row r="27" spans="1:27" s="1" customFormat="1" ht="12.95" customHeight="1" x14ac:dyDescent="0.2">
      <c r="A27" s="8" t="s">
        <v>20</v>
      </c>
      <c r="B27" s="24">
        <v>8.3574999999999999</v>
      </c>
      <c r="C27" s="25">
        <v>9.4</v>
      </c>
      <c r="D27" s="25">
        <v>9.5</v>
      </c>
      <c r="E27" s="25">
        <v>10</v>
      </c>
      <c r="F27" s="25">
        <v>9.8000000000000007</v>
      </c>
      <c r="G27" s="25">
        <v>10</v>
      </c>
      <c r="H27" s="25">
        <v>9</v>
      </c>
      <c r="I27" s="25">
        <v>9</v>
      </c>
      <c r="J27" s="25">
        <v>9</v>
      </c>
      <c r="K27" s="25">
        <v>10.19</v>
      </c>
      <c r="L27" s="25">
        <v>9.1615500000000001</v>
      </c>
      <c r="M27" s="30" t="s">
        <v>27</v>
      </c>
      <c r="N27" s="30" t="s">
        <v>27</v>
      </c>
      <c r="O27" s="25">
        <v>27.8</v>
      </c>
      <c r="P27" s="25">
        <v>42.692575342465759</v>
      </c>
      <c r="Q27" s="25">
        <v>44.7</v>
      </c>
      <c r="R27" s="25">
        <v>44.9</v>
      </c>
      <c r="S27" s="25">
        <v>51.7</v>
      </c>
      <c r="T27" s="25">
        <v>50.3</v>
      </c>
      <c r="U27" s="25">
        <v>51.7</v>
      </c>
      <c r="V27" s="25">
        <v>54.6</v>
      </c>
      <c r="W27" s="25">
        <v>55.3</v>
      </c>
      <c r="X27" s="25">
        <v>55.495890410958907</v>
      </c>
      <c r="Y27" s="25">
        <v>63.913013698630138</v>
      </c>
      <c r="Z27" s="30" t="s">
        <v>27</v>
      </c>
      <c r="AA27" s="30" t="s">
        <v>27</v>
      </c>
    </row>
    <row r="28" spans="1:27" s="1" customFormat="1" ht="9" customHeight="1" x14ac:dyDescent="0.2">
      <c r="A28" s="39" t="s">
        <v>32</v>
      </c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4"/>
      <c r="N28" s="34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4"/>
      <c r="AA28" s="34"/>
    </row>
    <row r="29" spans="1:27" s="1" customFormat="1" ht="9" customHeight="1" x14ac:dyDescent="0.2">
      <c r="A29" s="35" t="s">
        <v>28</v>
      </c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4"/>
      <c r="N29" s="34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4"/>
      <c r="AA29" s="34"/>
    </row>
    <row r="30" spans="1:27" ht="9" customHeight="1" x14ac:dyDescent="0.2">
      <c r="A30" s="14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6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</row>
    <row r="31" spans="1:27" ht="9.9499999999999993" customHeight="1" x14ac:dyDescent="0.2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6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</row>
    <row r="32" spans="1:27" ht="9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1:27" ht="8.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</row>
    <row r="34" spans="1:27" ht="8.1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</row>
    <row r="35" spans="1:27" ht="8.1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</row>
    <row r="36" spans="1:27" ht="8.1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</row>
    <row r="37" spans="1:27" ht="8.1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</row>
    <row r="38" spans="1:27" ht="8.1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</row>
    <row r="39" spans="1:27" ht="8.1" customHeigh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</row>
    <row r="40" spans="1:27" ht="8.1" customHeight="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</row>
    <row r="41" spans="1:27" ht="8.1" customHeight="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27" ht="8.1" customHeight="1" x14ac:dyDescent="0.2"/>
    <row r="43" spans="1:27" ht="8.1" customHeight="1" x14ac:dyDescent="0.2"/>
    <row r="44" spans="1:27" ht="8.1" customHeight="1" x14ac:dyDescent="0.2"/>
    <row r="45" spans="1:27" ht="8.1" customHeight="1" x14ac:dyDescent="0.2"/>
  </sheetData>
  <mergeCells count="1">
    <mergeCell ref="A2:A3"/>
  </mergeCells>
  <phoneticPr fontId="0" type="noConversion"/>
  <printOptions horizontalCentered="1"/>
  <pageMargins left="0.78740157480314965" right="1.5748031496062993" top="0.98425196850393704" bottom="0.98425196850393704" header="0" footer="0"/>
  <pageSetup orientation="landscape" cellComments="asDisplayed" r:id="rId1"/>
  <ignoredErrors>
    <ignoredError sqref="M10:N13 Z10:AA10 M16:N25 Z23:AA25 Z12:AA21" unlockedFormula="1"/>
    <ignoredError sqref="Z11:AA11" formulaRange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M04_782</vt:lpstr>
      <vt:lpstr>M04_782!Área_de_impresión</vt:lpstr>
    </vt:vector>
  </TitlesOfParts>
  <Company>PEMEX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Rivera Rodriguez Verdín</dc:creator>
  <cp:lastModifiedBy>ramona_martinez</cp:lastModifiedBy>
  <cp:lastPrinted>2017-08-09T22:45:19Z</cp:lastPrinted>
  <dcterms:created xsi:type="dcterms:W3CDTF">2007-06-29T16:39:15Z</dcterms:created>
  <dcterms:modified xsi:type="dcterms:W3CDTF">2017-08-23T00:20:35Z</dcterms:modified>
</cp:coreProperties>
</file>